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missg\Downloads\"/>
    </mc:Choice>
  </mc:AlternateContent>
  <xr:revisionPtr revIDLastSave="0" documentId="13_ncr:1_{8D76F4C0-56BD-4B78-9CBC-35A6487E72B9}" xr6:coauthVersionLast="45" xr6:coauthVersionMax="45" xr10:uidLastSave="{00000000-0000-0000-0000-000000000000}"/>
  <bookViews>
    <workbookView xWindow="-110" yWindow="-110" windowWidth="19420" windowHeight="10420" tabRatio="735"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3" l="1"/>
  <c r="E33" i="2"/>
  <c r="F26" i="2" s="1"/>
  <c r="D33" i="2"/>
  <c r="F24" i="2"/>
  <c r="F25" i="2"/>
  <c r="G62" i="2"/>
  <c r="G61" i="2"/>
  <c r="G63" i="2"/>
  <c r="G60" i="2"/>
  <c r="E16" i="3"/>
  <c r="E13" i="3"/>
  <c r="E10" i="3"/>
  <c r="G8" i="3" s="1"/>
  <c r="E7" i="3"/>
  <c r="F8" i="3"/>
  <c r="F83" i="2"/>
  <c r="F95" i="2"/>
  <c r="D198" i="3"/>
  <c r="E180" i="3"/>
  <c r="D180" i="3"/>
  <c r="C180" i="3"/>
  <c r="D172" i="3"/>
  <c r="C172" i="3"/>
  <c r="C17" i="2"/>
  <c r="F19" i="2" s="1"/>
  <c r="D17" i="2"/>
  <c r="E17" i="2"/>
  <c r="F17" i="2"/>
  <c r="F10" i="2"/>
  <c r="F12" i="2" s="1"/>
  <c r="E10" i="2"/>
  <c r="E12" i="2"/>
  <c r="D10" i="2"/>
  <c r="D12" i="2" s="1"/>
  <c r="C10" i="2"/>
  <c r="C12" i="2"/>
  <c r="E12" i="5"/>
  <c r="D12" i="5"/>
  <c r="C12" i="5"/>
  <c r="K51" i="9"/>
  <c r="E45" i="10"/>
  <c r="D45" i="10"/>
  <c r="C45" i="10"/>
  <c r="F18" i="2" l="1"/>
  <c r="F29" i="2"/>
  <c r="F31" i="2"/>
  <c r="F28" i="2"/>
  <c r="F30" i="2"/>
  <c r="F27" i="2"/>
  <c r="F33" i="2" s="1"/>
  <c r="F32" i="2"/>
  <c r="F20" i="2" l="1"/>
  <c r="G12" i="2"/>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0">
    <s v="FINAIDII"/>
    <s v="[Measures].[distinctCountTotalEnrolled]"/>
    <s v="[Years].[FYR].&amp;[2018]"/>
    <s v="[Stats].[STUDENT_TYPE].&amp;[A - First Time Freshman]"/>
    <s v="[Stats].[F_P_STATUS].&amp;[Full Time]"/>
    <s v="[Stats].[Semester].&amp;[Fall]"/>
    <s v="[Measures].[distinctCount]"/>
    <s v="[Stats].[Has Gross Need].&amp;[Y]"/>
    <s v="[Measures].[distinctCountPaid_S_SCHLorGRANT]"/>
    <s v="[Measures].[distinctCountPaid_S]"/>
    <s v="[FundValidation].[isSelfHelp].&amp;[Y]"/>
    <s v="[Measures].[distinctCountPaid_S_NeedFullyMet]"/>
    <s v="STATS"/>
    <s v="[Measures].[Distinct Students]"/>
    <s v="[DWDB_TERMS].[FINANCE_FISCAL_YEAR].&amp;[2.018E3]"/>
    <s v="[DWDB_TERMS].[SEMESTER].&amp;[Fall]"/>
    <s v="[STATS].[STUDENT_LEVEL].&amp;[Undergraduate]"/>
    <s v="[STATS].[IS_INCLUDED_IN_HEADCOUNT].&amp;[Y]"/>
    <s v="[Stats].[STUDENT_LEVEL].&amp;[Undergraduate]"/>
    <s v="[Stats].[Is Degree Seeking].&amp;[Y]"/>
    <s v="[Stats].[Has Gross Need].&amp;[N]"/>
    <s v="[Stats].[F_P_STATUS].&amp;[Part Time]"/>
    <s v="Graduate"/>
    <s v="[Measures].[headCountNativeGradsWithLoan]"/>
    <s v="[DWDB_TERMS].[FINANCE_FISCAL_YEAR].&amp;[2.017E3]"/>
    <s v="[Measures].[avgLoanDebt]"/>
    <s v="\$#,0;(\$#,0);\$#,0"/>
    <s v="[Measures].[headCountNativeGradsWithLoanFederal]"/>
    <s v="[Measures].[avgLoanDebtFederal]"/>
    <s v="[Measures].[headCountNativeGradsWithLoanExternal]"/>
    <s v="[Measures].[avgLoanDebtExternal]"/>
    <s v="FACULTY"/>
    <s v="[Measures].[Distinct Faculty]"/>
    <s v="[FACULTY].[STATUS].&amp;[FT]"/>
    <s v="{[CAMPUS].[CAMP_CODE].[All].[1],[CAMPUS].[CAMP_CODE].[All].[7]}"/>
    <s v="[FACULTY].[IPEDS].&amp;[Y]"/>
    <s v="[FACULTY].[STATUS].&amp;[PT]"/>
    <s v="[DWDB_RACE].[MINORITY].&amp;[Yes]"/>
    <s v="[DWDB_RACE_CURRENT2].[SEX].&amp;[F]"/>
    <s v="[DWDB_RACE_CURRENT2].[SEX].&amp;[M]"/>
    <s v="[DWDB_RACE_CURRENT2].[RACE_CDE].&amp;[0]"/>
    <s v="[FACULTY].[STATUS].[All]"/>
    <s v="[DWDB_STVDEGC].[CDS_TERMINAL].&amp;[Terminal]"/>
    <s v="[DWDB_STVDEGC].[CDS_TERMINAL].&amp;[Non-terminal Masters]"/>
    <s v="[DWDB_STVDEGC].[CDS_TERMINAL].&amp;[Bachelor's Only]"/>
    <s v="[FACULTY].[IS_MOSTLY_GRADUATE_LEVEL].&amp;[Y]"/>
    <s v="[DWDB_RACE].[GORRACE_DESC].&amp;[Nonresident Alien]"/>
    <s v="{[DWDB_TERMS].[TERM_CODE].&amp;[201702]}"/>
    <s v="{[STATS].[TABLE_TYPE].&amp;[EoT]}"/>
    <s v="[DWDB_STVSTYP].[DEGREE SEEKING].&amp;[Degree Seeking]"/>
    <s v="[STATS].[STUDENT_TYPE].&amp;[A - First Time Freshman]"/>
    <s v="[DWDB_RACE].[GORRACE_DESC].&amp;[Hispanic]"/>
    <s v="[DWDB_RACE].[GORRACE_DESC].&amp;[Black or African American]"/>
    <s v="[DWDB_RACE].[GORRACE_DESC].&amp;[White]"/>
    <s v="[DWDB_RACE].[GORRACE_DESC].&amp;[American Indian or Alaska Native]"/>
    <s v="[DWDB_RACE].[GORRACE_DESC].&amp;[Asian]"/>
    <s v="[DWDB_RACE].[GORRACE_DESC].&amp;[Native Hawaiian or other Pacific Islander]"/>
    <s v="[DWDB_RACE].[GORRACE_DESC].&amp;[Multi-Race]"/>
    <s v="[DWDB_RACE].[GORRACE_DESC].&amp;[Unkown]"/>
    <s v="Courses"/>
    <s v="[Measures].[Courses_Offered_Band]"/>
    <s v="[CDS_Band].[Band_Name].&amp;[2-9]"/>
    <s v="[COURSES].[IS_CREDIT_BEARING].&amp;[Y]"/>
    <s v="[CDS_Band].[Band_Name].&amp;[10-19]"/>
    <s v="[CDS_Band].[Band_Name].&amp;[20-29]"/>
    <s v="[CDS_Band].[Band_Name].&amp;[30-39]"/>
    <s v="[CDS_Band].[Band_Name].&amp;[40-49]"/>
    <s v="[CDS_Band].[Band_Name].&amp;[50-99]"/>
    <s v="[CDS_Band].[Band_Name].&amp;[100+]"/>
    <s v="FTF_COHORT_AND_RETENTION"/>
    <s v="{[dwdb_terms].[COHORT_YEAR].&amp;[2010]}"/>
    <s v="[ftfCohort].[F_P_STATUS].&amp;[Full Time]"/>
    <s v="[ftfCohort].[PELL_STATUS].&amp;[Y]"/>
    <s v="[ftfCohort].[IS_PLUS].&amp;[Y]"/>
    <s v="[ftfCohort].[PELL_STATUS].&amp;[N]"/>
    <s v="[ftfCohort].[IS_PLUS].&amp;[N]"/>
    <s v="[Measures].[grad4OrLess]"/>
    <s v="[Measures].[gradRate6Year]"/>
    <s v="0.00 %;-0.00 %;0.00 %"/>
    <s v="{[dwdb_terms].[COHORT_YEAR].&amp;[2011]}"/>
  </metadataStrings>
  <mdxMetadata count="81">
    <mdx n="0" f="v">
      <t c="5" fi="0">
        <n x="1"/>
        <n x="2"/>
        <n x="3"/>
        <n x="4"/>
        <n x="5"/>
      </t>
    </mdx>
    <mdx n="0" f="v">
      <t c="5" fi="0">
        <n x="6"/>
        <n x="2"/>
        <n x="3"/>
        <n x="4"/>
        <n x="5"/>
      </t>
    </mdx>
    <mdx n="0" f="v">
      <t c="6" fi="0">
        <n x="6"/>
        <n x="2"/>
        <n x="3"/>
        <n x="4"/>
        <n x="5"/>
        <n x="7"/>
      </t>
    </mdx>
    <mdx n="0" f="v">
      <t c="6" fi="0">
        <n x="8"/>
        <n x="2"/>
        <n x="3"/>
        <n x="4"/>
        <n x="5"/>
        <n x="7"/>
      </t>
    </mdx>
    <mdx n="0" f="v">
      <t c="7" fi="0">
        <n x="9"/>
        <n x="2"/>
        <n x="3"/>
        <n x="4"/>
        <n x="5"/>
        <n x="7"/>
        <n x="10"/>
      </t>
    </mdx>
    <mdx n="0" f="v">
      <t c="6" fi="0">
        <n x="11"/>
        <n x="2"/>
        <n x="3"/>
        <n x="4"/>
        <n x="5"/>
        <n x="7"/>
      </t>
    </mdx>
    <mdx n="0" f="v">
      <t c="6" fi="0">
        <n x="6"/>
        <n x="2"/>
        <n x="18"/>
        <n x="5"/>
        <n x="4"/>
        <n x="19"/>
      </t>
    </mdx>
    <mdx n="0" f="v">
      <t c="7" fi="0">
        <n x="6"/>
        <n x="2"/>
        <n x="18"/>
        <n x="5"/>
        <n x="4"/>
        <n x="7"/>
        <n x="19"/>
      </t>
    </mdx>
    <mdx n="0" f="v">
      <t c="7" fi="0">
        <n x="8"/>
        <n x="2"/>
        <n x="18"/>
        <n x="5"/>
        <n x="4"/>
        <n x="7"/>
        <n x="19"/>
      </t>
    </mdx>
    <mdx n="0" f="v">
      <t c="8" fi="0">
        <n x="9"/>
        <n x="2"/>
        <n x="18"/>
        <n x="5"/>
        <n x="4"/>
        <n x="7"/>
        <n x="10"/>
        <n x="19"/>
      </t>
    </mdx>
    <mdx n="0" f="v">
      <t c="7" fi="0">
        <n x="8"/>
        <n x="2"/>
        <n x="18"/>
        <n x="5"/>
        <n x="4"/>
        <n x="20"/>
        <n x="19"/>
      </t>
    </mdx>
    <mdx n="0" f="v">
      <t c="6" fi="0">
        <n x="11"/>
        <n x="2"/>
        <n x="18"/>
        <n x="5"/>
        <n x="4"/>
        <n x="7"/>
      </t>
    </mdx>
    <mdx n="0" f="v">
      <t c="5" fi="0">
        <n x="6"/>
        <n x="2"/>
        <n x="18"/>
        <n x="5"/>
        <n x="21"/>
      </t>
    </mdx>
    <mdx n="0" f="v">
      <t c="6" fi="0">
        <n x="6"/>
        <n x="2"/>
        <n x="18"/>
        <n x="5"/>
        <n x="21"/>
        <n x="7"/>
      </t>
    </mdx>
    <mdx n="0" f="v">
      <t c="6" fi="0">
        <n x="8"/>
        <n x="2"/>
        <n x="18"/>
        <n x="5"/>
        <n x="21"/>
        <n x="7"/>
      </t>
    </mdx>
    <mdx n="0" f="v">
      <t c="7" fi="0">
        <n x="9"/>
        <n x="2"/>
        <n x="18"/>
        <n x="5"/>
        <n x="21"/>
        <n x="7"/>
        <n x="10"/>
      </t>
    </mdx>
    <mdx n="0" f="v">
      <t c="6" fi="0">
        <n x="8"/>
        <n x="2"/>
        <n x="18"/>
        <n x="5"/>
        <n x="21"/>
        <n x="20"/>
      </t>
    </mdx>
    <mdx n="0" f="v">
      <t c="6" fi="0">
        <n x="11"/>
        <n x="2"/>
        <n x="18"/>
        <n x="5"/>
        <n x="21"/>
        <n x="7"/>
      </t>
    </mdx>
    <mdx n="22" f="v">
      <t c="2" fi="0">
        <n x="23"/>
        <n x="24"/>
      </t>
    </mdx>
    <mdx n="22" f="v">
      <t c="2" si="26">
        <n x="25"/>
        <n x="24"/>
      </t>
    </mdx>
    <mdx n="22" f="v">
      <t c="2" fi="0">
        <n x="27"/>
        <n x="24"/>
      </t>
    </mdx>
    <mdx n="22" f="v">
      <t c="2" si="26">
        <n x="28"/>
        <n x="24"/>
      </t>
    </mdx>
    <mdx n="22" f="v">
      <t c="2" fi="0">
        <n x="29"/>
        <n x="24"/>
      </t>
    </mdx>
    <mdx n="22" f="v">
      <t c="2" si="26">
        <n x="30"/>
        <n x="24"/>
      </t>
    </mdx>
    <mdx n="31" f="v">
      <t c="5" fi="0">
        <n x="32"/>
        <n x="14"/>
        <n x="33"/>
        <n x="34" s="1"/>
        <n x="35"/>
      </t>
    </mdx>
    <mdx n="31" f="v">
      <t c="5" fi="0">
        <n x="32"/>
        <n x="14"/>
        <n x="36"/>
        <n x="34" s="1"/>
        <n x="35"/>
      </t>
    </mdx>
    <mdx n="31" f="v">
      <t c="6" fi="0">
        <n x="32"/>
        <n x="14"/>
        <n x="33"/>
        <n x="34" s="1"/>
        <n x="35"/>
        <n x="37"/>
      </t>
    </mdx>
    <mdx n="31" f="v">
      <t c="6" fi="0">
        <n x="32"/>
        <n x="14"/>
        <n x="36"/>
        <n x="34" s="1"/>
        <n x="35"/>
        <n x="37"/>
      </t>
    </mdx>
    <mdx n="31" f="v">
      <t c="6" fi="0">
        <n x="32"/>
        <n x="14"/>
        <n x="33"/>
        <n x="34" s="1"/>
        <n x="35"/>
        <n x="38"/>
      </t>
    </mdx>
    <mdx n="31" f="v">
      <t c="6" fi="0">
        <n x="32"/>
        <n x="14"/>
        <n x="36"/>
        <n x="34" s="1"/>
        <n x="35"/>
        <n x="38"/>
      </t>
    </mdx>
    <mdx n="31" f="v">
      <t c="6" fi="0">
        <n x="32"/>
        <n x="14"/>
        <n x="33"/>
        <n x="34" s="1"/>
        <n x="35"/>
        <n x="39"/>
      </t>
    </mdx>
    <mdx n="31" f="v">
      <t c="6" fi="0">
        <n x="32"/>
        <n x="14"/>
        <n x="36"/>
        <n x="34" s="1"/>
        <n x="35"/>
        <n x="39"/>
      </t>
    </mdx>
    <mdx n="31" f="v">
      <t c="6" fi="0">
        <n x="32"/>
        <n x="14"/>
        <n x="33"/>
        <n x="34" s="1"/>
        <n x="35"/>
        <n x="40"/>
      </t>
    </mdx>
    <mdx n="31" f="v">
      <t c="6" fi="0">
        <n x="32"/>
        <n x="14"/>
        <n x="36"/>
        <n x="34" s="1"/>
        <n x="35"/>
        <n x="40"/>
      </t>
    </mdx>
    <mdx n="31" f="v">
      <t c="6" fi="0">
        <n x="32"/>
        <n x="14"/>
        <n x="41"/>
        <n x="34" s="1"/>
        <n x="35"/>
        <n x="40"/>
      </t>
    </mdx>
    <mdx n="31" f="v">
      <t c="6" fi="0">
        <n x="32"/>
        <n x="14"/>
        <n x="33"/>
        <n x="34" s="1"/>
        <n x="35"/>
        <n x="42"/>
      </t>
    </mdx>
    <mdx n="31" f="v">
      <t c="6" fi="0">
        <n x="32"/>
        <n x="14"/>
        <n x="36"/>
        <n x="34" s="1"/>
        <n x="35"/>
        <n x="42"/>
      </t>
    </mdx>
    <mdx n="31" f="v">
      <t c="6" fi="0">
        <n x="32"/>
        <n x="14"/>
        <n x="33"/>
        <n x="34" s="1"/>
        <n x="35"/>
        <n x="43"/>
      </t>
    </mdx>
    <mdx n="31" f="v">
      <t c="6" fi="0">
        <n x="32"/>
        <n x="14"/>
        <n x="36"/>
        <n x="34" s="1"/>
        <n x="35"/>
        <n x="43"/>
      </t>
    </mdx>
    <mdx n="31" f="v">
      <t c="6" fi="0">
        <n x="32"/>
        <n x="14"/>
        <n x="33"/>
        <n x="34" s="1"/>
        <n x="35"/>
        <n x="44"/>
      </t>
    </mdx>
    <mdx n="31" f="v">
      <t c="6" fi="0">
        <n x="32"/>
        <n x="14"/>
        <n x="36"/>
        <n x="34" s="1"/>
        <n x="35"/>
        <n x="44"/>
      </t>
    </mdx>
    <mdx n="31" f="v">
      <t c="6" fi="0">
        <n x="32"/>
        <n x="14"/>
        <n x="33"/>
        <n x="34" s="1"/>
        <n x="35"/>
        <n x="45"/>
      </t>
    </mdx>
    <mdx n="31" f="v">
      <t c="6" fi="0">
        <n x="32"/>
        <n x="14"/>
        <n x="36"/>
        <n x="34" s="1"/>
        <n x="35"/>
        <n x="45"/>
      </t>
    </mdx>
    <mdx n="12" f="v">
      <t c="8" fi="0">
        <n x="46"/>
        <n x="13"/>
        <n x="47" s="1"/>
        <n x="48" s="1"/>
        <n x="16"/>
        <n x="49"/>
        <n x="17"/>
        <n x="50"/>
      </t>
    </mdx>
    <mdx n="12" f="v">
      <t c="7" fi="0">
        <n x="46"/>
        <n x="13"/>
        <n x="16"/>
        <n x="49"/>
        <n x="17"/>
        <n x="47" s="1"/>
        <n x="48" s="1"/>
      </t>
    </mdx>
    <mdx n="12" f="v">
      <t c="8" fi="0">
        <n x="51"/>
        <n x="13"/>
        <n x="47" s="1"/>
        <n x="48" s="1"/>
        <n x="16"/>
        <n x="49"/>
        <n x="17"/>
        <n x="50"/>
      </t>
    </mdx>
    <mdx n="12" f="v">
      <t c="8" fi="0">
        <n x="52"/>
        <n x="13"/>
        <n x="47" s="1"/>
        <n x="48" s="1"/>
        <n x="16"/>
        <n x="49"/>
        <n x="17"/>
        <n x="50"/>
      </t>
    </mdx>
    <mdx n="12" f="v">
      <t c="8" fi="0">
        <n x="53"/>
        <n x="13"/>
        <n x="47" s="1"/>
        <n x="48" s="1"/>
        <n x="16"/>
        <n x="49"/>
        <n x="17"/>
        <n x="50"/>
      </t>
    </mdx>
    <mdx n="12" f="v">
      <t c="8" fi="0">
        <n x="54"/>
        <n x="13"/>
        <n x="47" s="1"/>
        <n x="48" s="1"/>
        <n x="16"/>
        <n x="49"/>
        <n x="17"/>
        <n x="50"/>
      </t>
    </mdx>
    <mdx n="12" f="v">
      <t c="7" fi="0">
        <n x="54"/>
        <n x="13"/>
        <n x="16"/>
        <n x="49"/>
        <n x="17"/>
        <n x="47" s="1"/>
        <n x="48" s="1"/>
      </t>
    </mdx>
    <mdx n="12" f="v">
      <t c="8" fi="0">
        <n x="55"/>
        <n x="13"/>
        <n x="47" s="1"/>
        <n x="48" s="1"/>
        <n x="16"/>
        <n x="49"/>
        <n x="17"/>
        <n x="50"/>
      </t>
    </mdx>
    <mdx n="12" f="v">
      <t c="7" fi="0">
        <n x="55"/>
        <n x="13"/>
        <n x="16"/>
        <n x="49"/>
        <n x="17"/>
        <n x="47" s="1"/>
        <n x="48" s="1"/>
      </t>
    </mdx>
    <mdx n="12" f="v">
      <t c="8" fi="0">
        <n x="56"/>
        <n x="13"/>
        <n x="47" s="1"/>
        <n x="48" s="1"/>
        <n x="16"/>
        <n x="49"/>
        <n x="17"/>
        <n x="50"/>
      </t>
    </mdx>
    <mdx n="12" f="v">
      <t c="7" fi="0">
        <n x="56"/>
        <n x="13"/>
        <n x="16"/>
        <n x="49"/>
        <n x="17"/>
        <n x="47" s="1"/>
        <n x="48" s="1"/>
      </t>
    </mdx>
    <mdx n="12" f="v">
      <t c="8" fi="0">
        <n x="57"/>
        <n x="13"/>
        <n x="47" s="1"/>
        <n x="48" s="1"/>
        <n x="16"/>
        <n x="49"/>
        <n x="17"/>
        <n x="50"/>
      </t>
    </mdx>
    <mdx n="12" f="v">
      <t c="8" fi="0">
        <n x="58"/>
        <n x="13"/>
        <n x="47" s="1"/>
        <n x="48" s="1"/>
        <n x="16"/>
        <n x="49"/>
        <n x="17"/>
        <n x="50"/>
      </t>
    </mdx>
    <mdx n="59" f="v">
      <t c="5" fi="0">
        <n x="60"/>
        <n x="14"/>
        <n x="15"/>
        <n x="61"/>
        <n x="62"/>
      </t>
    </mdx>
    <mdx n="59" f="v">
      <t c="5" fi="0">
        <n x="60"/>
        <n x="14"/>
        <n x="15"/>
        <n x="63"/>
        <n x="62"/>
      </t>
    </mdx>
    <mdx n="59" f="v">
      <t c="5" fi="0">
        <n x="60"/>
        <n x="14"/>
        <n x="15"/>
        <n x="64"/>
        <n x="62"/>
      </t>
    </mdx>
    <mdx n="59" f="v">
      <t c="5" fi="0">
        <n x="60"/>
        <n x="14"/>
        <n x="15"/>
        <n x="65"/>
        <n x="62"/>
      </t>
    </mdx>
    <mdx n="59" f="v">
      <t c="5" fi="0">
        <n x="60"/>
        <n x="14"/>
        <n x="15"/>
        <n x="66"/>
        <n x="62"/>
      </t>
    </mdx>
    <mdx n="59" f="v">
      <t c="5" fi="0">
        <n x="60"/>
        <n x="14"/>
        <n x="15"/>
        <n x="67"/>
        <n x="62"/>
      </t>
    </mdx>
    <mdx n="59" f="v">
      <t c="5" fi="0">
        <n x="60"/>
        <n x="14"/>
        <n x="15"/>
        <n x="68"/>
        <n x="62"/>
      </t>
    </mdx>
    <mdx n="69" f="v">
      <t c="4" fi="0">
        <n x="70" s="1"/>
        <n x="6"/>
        <n x="71"/>
        <n x="72"/>
      </t>
    </mdx>
    <mdx n="69" f="v">
      <t c="5" fi="0">
        <n x="70" s="1"/>
        <n x="6"/>
        <n x="71"/>
        <n x="73"/>
        <n x="74"/>
      </t>
    </mdx>
    <mdx n="69" f="v">
      <t c="5" fi="0">
        <n x="70" s="1"/>
        <n x="6"/>
        <n x="71"/>
        <n x="75"/>
        <n x="74"/>
      </t>
    </mdx>
    <mdx n="69" f="v">
      <t c="4" fi="0">
        <n x="70" s="1"/>
        <n x="76"/>
        <n x="71"/>
        <n x="72"/>
      </t>
    </mdx>
    <mdx n="69" f="v">
      <t c="5" fi="0">
        <n x="70" s="1"/>
        <n x="76"/>
        <n x="71"/>
        <n x="73"/>
        <n x="74"/>
      </t>
    </mdx>
    <mdx n="69" f="v">
      <t c="5" fi="0">
        <n x="70" s="1"/>
        <n x="76"/>
        <n x="71"/>
        <n x="75"/>
        <n x="74"/>
      </t>
    </mdx>
    <mdx n="69" f="v">
      <t c="4" si="78">
        <n x="70" s="1"/>
        <n x="77"/>
        <n x="71"/>
        <n x="72"/>
      </t>
    </mdx>
    <mdx n="69" f="v">
      <t c="5" si="78">
        <n x="70" s="1"/>
        <n x="77"/>
        <n x="71"/>
        <n x="73"/>
        <n x="74"/>
      </t>
    </mdx>
    <mdx n="69" f="v">
      <t c="5" si="78">
        <n x="70" s="1"/>
        <n x="77"/>
        <n x="71"/>
        <n x="75"/>
        <n x="74"/>
      </t>
    </mdx>
    <mdx n="69" f="v">
      <t c="4" fi="0">
        <n x="79" s="1"/>
        <n x="6"/>
        <n x="71"/>
        <n x="72"/>
      </t>
    </mdx>
    <mdx n="69" f="v">
      <t c="5" fi="0">
        <n x="79" s="1"/>
        <n x="6"/>
        <n x="71"/>
        <n x="73"/>
        <n x="74"/>
      </t>
    </mdx>
    <mdx n="69" f="v">
      <t c="5" fi="0">
        <n x="79" s="1"/>
        <n x="6"/>
        <n x="71"/>
        <n x="75"/>
        <n x="74"/>
      </t>
    </mdx>
    <mdx n="69" f="v">
      <t c="4" fi="0">
        <n x="79" s="1"/>
        <n x="76"/>
        <n x="71"/>
        <n x="72"/>
      </t>
    </mdx>
    <mdx n="69" f="v">
      <t c="5" fi="0">
        <n x="79" s="1"/>
        <n x="76"/>
        <n x="71"/>
        <n x="73"/>
        <n x="74"/>
      </t>
    </mdx>
    <mdx n="69" f="v">
      <t c="5" fi="0">
        <n x="79" s="1"/>
        <n x="76"/>
        <n x="71"/>
        <n x="75"/>
        <n x="74"/>
      </t>
    </mdx>
    <mdx n="69" f="v">
      <t c="4" si="78">
        <n x="79" s="1"/>
        <n x="77"/>
        <n x="71"/>
        <n x="72"/>
      </t>
    </mdx>
    <mdx n="69" f="v">
      <t c="5" si="78">
        <n x="79" s="1"/>
        <n x="77"/>
        <n x="71"/>
        <n x="73"/>
        <n x="74"/>
      </t>
    </mdx>
    <mdx n="69" f="v">
      <t c="5" si="78">
        <n x="79" s="1"/>
        <n x="77"/>
        <n x="71"/>
        <n x="75"/>
        <n x="74"/>
      </t>
    </mdx>
  </mdxMetadata>
  <valueMetadata count="8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valueMetadata>
</metadata>
</file>

<file path=xl/sharedStrings.xml><?xml version="1.0" encoding="utf-8"?>
<sst xmlns="http://schemas.openxmlformats.org/spreadsheetml/2006/main" count="1966" uniqueCount="1115">
  <si>
    <t>A.  General Information</t>
  </si>
  <si>
    <t>A0</t>
  </si>
  <si>
    <t>Respondent Information (Not for Publication)</t>
  </si>
  <si>
    <t>Name:</t>
  </si>
  <si>
    <t>Douglas L. Driver</t>
  </si>
  <si>
    <t>Title:</t>
  </si>
  <si>
    <t>Director of Institutional Research</t>
  </si>
  <si>
    <t>Office:</t>
  </si>
  <si>
    <t>Office of Institutional Research</t>
  </si>
  <si>
    <t>Mailing Address:</t>
  </si>
  <si>
    <t>600 North Adams Street</t>
  </si>
  <si>
    <t>City/State/Zip/Country:</t>
  </si>
  <si>
    <t>Gunnsion, CO, 81230 USA</t>
  </si>
  <si>
    <t>Phone:</t>
  </si>
  <si>
    <t>970-943-7010</t>
  </si>
  <si>
    <t>Fax:</t>
  </si>
  <si>
    <t>E-mail Address:</t>
  </si>
  <si>
    <t>ddriver@western.edu</t>
  </si>
  <si>
    <t>Are your responses to the CDS posted for reference on your institution's Web site?</t>
  </si>
  <si>
    <t>Yes</t>
  </si>
  <si>
    <t>No</t>
  </si>
  <si>
    <t>x</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</si>
  <si>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</si>
  <si>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</si>
  <si>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</si>
  <si>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</si>
  <si>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</si>
  <si>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</si>
  <si>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Western State Colorado University</t>
  </si>
  <si>
    <t>Street Address (if different):</t>
  </si>
  <si>
    <t>Main Phone Number:</t>
  </si>
  <si>
    <t>970-943-0120</t>
  </si>
  <si>
    <t>WWW Home Page Address:</t>
  </si>
  <si>
    <t>www.western.edu</t>
  </si>
  <si>
    <t>Admissions Phone Number:</t>
  </si>
  <si>
    <t>Admissions Toll-Free Phone Number:</t>
  </si>
  <si>
    <t>800-876-5309</t>
  </si>
  <si>
    <t>Admissions Office Mailing Address:</t>
  </si>
  <si>
    <t>Admissions Fax Number:</t>
  </si>
  <si>
    <t>970-943-2363</t>
  </si>
  <si>
    <t>Admissions E-mail Address:</t>
  </si>
  <si>
    <t>discover@western.edu</t>
  </si>
  <si>
    <t>If there is a separate URL for your school’s online application, please specify:</t>
  </si>
  <si>
    <t>http://admissions.western.edu/apply/</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</si>
  <si>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</si>
  <si>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</si>
  <si>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</si>
  <si>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</si>
  <si>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</si>
  <si>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</si>
  <si>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</si>
  <si>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</si>
  <si>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</si>
  <si>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</si>
  <si>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</si>
  <si>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</si>
  <si>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</si>
  <si>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</si>
  <si>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</si>
  <si>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</si>
  <si>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</si>
  <si>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</si>
  <si>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</si>
  <si>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</si>
  <si>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</si>
  <si>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</si>
  <si>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</si>
  <si>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</si>
  <si>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</si>
  <si>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</si>
  <si>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</si>
  <si>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</si>
  <si>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</si>
  <si>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</si>
  <si>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</si>
  <si>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</si>
  <si>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</si>
  <si>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</si>
  <si>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G1</t>
  </si>
  <si>
    <t>First-Year</t>
  </si>
  <si>
    <t>Undergraduates</t>
  </si>
  <si>
    <t>PRIVATE INSTITUTIONS</t>
  </si>
  <si>
    <t>Tuition:</t>
  </si>
  <si>
    <t>PUBLIC INSTITUTIONS</t>
  </si>
  <si>
    <t>$6,624 </t>
  </si>
  <si>
    <t>    In-district</t>
  </si>
  <si>
    <t>    In-state (out-of-district):</t>
  </si>
  <si>
    <t>$18,096 </t>
  </si>
  <si>
    <t>    Out-of-state:</t>
  </si>
  <si>
    <t>NONRESIDENT ALIENS</t>
  </si>
  <si>
    <t>REQUIRED FEES:</t>
  </si>
  <si>
    <t>$3,490.15 </t>
  </si>
  <si>
    <t>ROOM AND BOARD:</t>
  </si>
  <si>
    <t>$9,635 </t>
  </si>
  <si>
    <t>(on-campus)</t>
  </si>
  <si>
    <t>ROOM ONLY:</t>
  </si>
  <si>
    <t>$5,030 </t>
  </si>
  <si>
    <t>BOARD ONLY:</t>
  </si>
  <si>
    <t>$4,605 </t>
  </si>
  <si>
    <t>(on-campus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</si>
  <si>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</si>
  <si>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</si>
  <si>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</si>
  <si>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</si>
  <si>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</si>
  <si>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</si>
  <si>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12 </t>
  </si>
  <si>
    <t>G3</t>
  </si>
  <si>
    <t>Do tuition and fees vary by year of study (e.g., sophomore, junior, senior)?</t>
  </si>
  <si>
    <t> X</t>
  </si>
  <si>
    <t>G4</t>
  </si>
  <si>
    <t>Do tuition and fees vary by undergraduate instructional program?                                </t>
  </si>
  <si>
    <t>X </t>
  </si>
  <si>
    <t>%</t>
  </si>
  <si>
    <t>If yes, what percentage of full-time undergraduates pay more than the tuition and fees reported in G1?</t>
  </si>
  <si>
    <t>G5</t>
  </si>
  <si>
    <t>Provide the estimated expenses for a typical full-time undergraduate student:</t>
  </si>
  <si>
    <t>Residents</t>
  </si>
  <si>
    <t>Commuters</t>
  </si>
  <si>
    <t>(living at home)</t>
  </si>
  <si>
    <t>(not living at home)</t>
  </si>
  <si>
    <t>Books and supplies</t>
  </si>
  <si>
    <t>$1,300 </t>
  </si>
  <si>
    <t>Room only</t>
  </si>
  <si>
    <t>$7,668 </t>
  </si>
  <si>
    <t>Board only</t>
  </si>
  <si>
    <t>$2,466 </t>
  </si>
  <si>
    <t>$3,879 </t>
  </si>
  <si>
    <t>Room and board total  (if your college cannot provide separate room and board figures for commuters not living at home):</t>
  </si>
  <si>
    <t>Transportation</t>
  </si>
  <si>
    <t>Other expenses</t>
  </si>
  <si>
    <t>G6</t>
  </si>
  <si>
    <t>Undergraduate per-credit-hour charges (tuition only)</t>
  </si>
  <si>
    <t>PRIVATE INSTITUTIONS:</t>
  </si>
  <si>
    <t>$276 </t>
  </si>
  <si>
    <t>    In-district:</t>
  </si>
  <si>
    <t>$754 </t>
  </si>
  <si>
    <t>    Out-of-state:</t>
  </si>
  <si>
    <t>NONRESIDENT ALIENS:</t>
  </si>
  <si>
    <t>B. ENROLLMENT AND PERSISTENCE</t>
  </si>
  <si>
    <t>B1</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</si>
  <si>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</si>
  <si>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FULL-TIME</t>
  </si>
  <si>
    <t>PART-TIME</t>
  </si>
  <si>
    <t>Men</t>
  </si>
  <si>
    <t>Women</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</si>
  <si>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</si>
  <si>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</si>
  <si>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</si>
  <si>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</si>
  <si>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</si>
  <si>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</si>
  <si>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</si>
  <si>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</si>
  <si>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</si>
  <si>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</si>
  <si>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</si>
  <si>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</si>
  <si>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</si>
  <si>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</si>
  <si>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</si>
  <si>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</si>
  <si>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</si>
  <si>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Percentages</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</si>
  <si>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</si>
  <si>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</si>
  <si>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</si>
  <si>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</si>
  <si>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</si>
  <si>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</si>
  <si>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</si>
  <si>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</si>
  <si>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</si>
  <si>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</si>
  <si>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</si>
  <si>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</si>
  <si>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2016 to June 30, 2017</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</si>
  <si>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</si>
  <si>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</si>
  <si>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</si>
  <si>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</si>
  <si>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</si>
  <si>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</si>
  <si>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</si>
  <si>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</si>
  <si>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</si>
  <si>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</si>
  <si>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</si>
  <si>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</si>
  <si>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</si>
  <si>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</si>
  <si>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</si>
  <si>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</si>
  <si>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</si>
  <si>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</si>
  <si>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</si>
  <si>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2011 cohort of first-time, full-time bachelor's (or equivalent) degree seeking undergraduate-students</t>
  </si>
  <si>
    <t>Formerly B5</t>
  </si>
  <si>
    <t>B- Of the initial 2011 cohort, how many did not persist and did not graduate for the following reasons: deceased, permanently disabled, armed forces, foreign aid service of the federal government, or official church missions; total allowable exclusions</t>
  </si>
  <si>
    <t>Formerly B6</t>
  </si>
  <si>
    <t>C- Final 2011 cohort, after adjusting for allowable exclusions</t>
  </si>
  <si>
    <t>Formerly B7</t>
  </si>
  <si>
    <t>D - Of the initial 2011 cohort, how many completed the program in four years or less (by Aug. 31, 2015)</t>
  </si>
  <si>
    <t>Formerly B8</t>
  </si>
  <si>
    <t>E - Of the initial 2011 cohort, how many completed the program in more than four years but in five years or less (after Aug. 31, 2015 and by Aug. 31, 2016)</t>
  </si>
  <si>
    <t>Formerly B9</t>
  </si>
  <si>
    <t>F - Of the initial 2011 cohort, how many completed the program in more than five years but in six years or less (after Aug. 31, 2016 and by Aug. 31, 2017)</t>
  </si>
  <si>
    <t>Formerly B10</t>
  </si>
  <si>
    <t>G - Total graduating within six years (sum of lines D, E, and F)</t>
  </si>
  <si>
    <t>Formerly B11</t>
  </si>
  <si>
    <t>H - Six-year graduation rate for 2011 cohort (G divided by C)</t>
  </si>
  <si>
    <t>Fall 2010 Cohort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</si>
  <si>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</si>
  <si>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</si>
  <si>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</si>
  <si>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</si>
  <si>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</si>
  <si>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</si>
  <si>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H - Six-year graduation rate for 2010 cohort (G divided by C)</t>
  </si>
  <si>
    <t>For Two-Year Institutions</t>
  </si>
  <si>
    <t>Please provide data for the 2014 cohort if available. If 2014 cohort data are not available, provide data for the 2013 cohort.</t>
  </si>
  <si>
    <t>2014 Cohort</t>
  </si>
  <si>
    <t>B12</t>
  </si>
  <si>
    <t xml:space="preserve">Initial 2014 cohort, total of first-time, full-time degree/certificate-seeking students: </t>
  </si>
  <si>
    <t>B13</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</si>
  <si>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</si>
  <si>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B14</t>
  </si>
  <si>
    <t>Final 2014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</si>
  <si>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</si>
  <si>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</si>
  <si>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</si>
  <si>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</si>
  <si>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</si>
  <si>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</si>
  <si>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</si>
  <si>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</si>
  <si>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</si>
  <si>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</si>
  <si>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</si>
  <si>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</si>
  <si>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</si>
  <si>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</si>
  <si>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</si>
  <si>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</si>
  <si>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</si>
  <si>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</si>
  <si>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Retention Rates</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</si>
  <si>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</si>
  <si>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</si>
  <si>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</si>
  <si>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C. FIRST-TIME, FIRST-YEAR (FRESHMAN) ADMISSION</t>
  </si>
  <si>
    <t>Applications</t>
  </si>
  <si>
    <t>C1</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</si>
  <si>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</si>
  <si>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</si>
  <si>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</si>
  <si>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Acceptance Rate</t>
  </si>
  <si>
    <t>total rate</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</si>
  <si>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</si>
  <si>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</si>
  <si>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</si>
  <si>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</si>
  <si>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</si>
  <si>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</si>
  <si>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</si>
  <si>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</si>
  <si>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</si>
  <si>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2017 admissions:</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</si>
  <si>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</si>
  <si>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</si>
  <si>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</si>
  <si>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</si>
  <si>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</si>
  <si>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</si>
  <si>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</si>
  <si>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</si>
  <si>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</si>
  <si>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</si>
  <si>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</si>
  <si>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</si>
  <si>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</si>
  <si>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</si>
  <si>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</si>
  <si>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</si>
  <si>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</si>
  <si>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</si>
  <si>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</si>
  <si>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</si>
  <si>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</si>
  <si>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</si>
  <si>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</si>
  <si>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</si>
  <si>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</si>
  <si>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</si>
  <si>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</si>
  <si>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</si>
  <si>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</si>
  <si>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</si>
  <si>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</si>
  <si>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</si>
  <si>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</si>
  <si>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</si>
  <si>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</si>
  <si>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</si>
  <si>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</si>
  <si>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</si>
  <si>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</si>
  <si>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</si>
  <si>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</si>
  <si>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</si>
  <si>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</si>
  <si>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</si>
  <si>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</si>
  <si>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</si>
  <si>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</si>
  <si>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</si>
  <si>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</si>
  <si>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</si>
  <si>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</si>
  <si>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</si>
  <si>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</si>
  <si>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X</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</si>
  <si>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</si>
  <si>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</si>
  <si>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</si>
  <si>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</si>
  <si>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</si>
  <si>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</si>
  <si>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</si>
  <si>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</si>
  <si>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</si>
  <si>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</si>
  <si>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</si>
  <si>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</si>
  <si>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</si>
  <si>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</si>
  <si>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</si>
  <si>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</si>
  <si>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</si>
  <si>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</si>
  <si>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</si>
  <si>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</si>
  <si>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2019.</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</si>
  <si>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</si>
  <si>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</si>
  <si>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</si>
  <si>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</si>
  <si>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</si>
  <si>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</si>
  <si>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</si>
  <si>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</si>
  <si>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</si>
  <si>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</si>
  <si>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2019,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</si>
  <si>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</si>
  <si>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</si>
  <si>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</si>
  <si>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</si>
  <si>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2019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</si>
  <si>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</si>
  <si>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</si>
  <si>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</si>
  <si>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</si>
  <si>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</si>
  <si>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</si>
  <si>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</si>
  <si>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</si>
  <si>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</si>
  <si>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</si>
  <si>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</si>
  <si>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</si>
  <si>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</si>
  <si>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</si>
  <si>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</si>
  <si>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</si>
  <si>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</si>
  <si>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</si>
  <si>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</si>
  <si>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</si>
  <si>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</si>
  <si>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</si>
  <si>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</si>
  <si>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</si>
  <si>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</si>
  <si>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</si>
  <si>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</si>
  <si>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</si>
  <si>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</si>
  <si>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</si>
  <si>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</si>
  <si>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</si>
  <si>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</si>
  <si>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C9</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</si>
  <si>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</si>
  <si>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Percent submitting SAT scores</t>
  </si>
  <si>
    <t>Number submitting SAT scores</t>
  </si>
  <si>
    <t>Percent submitting ACT scores</t>
  </si>
  <si>
    <t>Number submitting ACT scores</t>
  </si>
  <si>
    <t>25th Percentile</t>
  </si>
  <si>
    <t>75th Percentile</t>
  </si>
  <si>
    <t>SAT Evidence-Based Reading and Writing</t>
  </si>
  <si>
    <t>SAT Math</t>
  </si>
  <si>
    <t>SAT Essay</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</si>
  <si>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</si>
  <si>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</si>
  <si>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</si>
  <si>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</si>
  <si>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</si>
  <si>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</si>
  <si>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</si>
  <si>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</si>
  <si>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</si>
  <si>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</si>
  <si>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</si>
  <si>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</si>
  <si>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</si>
  <si>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</si>
  <si>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</si>
  <si>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</si>
  <si>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</si>
  <si>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</si>
  <si>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</si>
  <si>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</si>
  <si>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</si>
  <si>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</si>
  <si>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</si>
  <si>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</si>
  <si>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</si>
  <si>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</si>
  <si>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</si>
  <si>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</si>
  <si>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</si>
  <si>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</si>
  <si>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</si>
  <si>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</si>
  <si>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</si>
  <si>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</si>
  <si>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</si>
  <si>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</si>
  <si>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</si>
  <si>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</si>
  <si>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</si>
  <si>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</si>
  <si>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</si>
  <si>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</si>
  <si>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</si>
  <si>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</si>
  <si>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</si>
  <si>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</si>
  <si>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</si>
  <si>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</si>
  <si>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</si>
  <si>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</si>
  <si>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</si>
  <si>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</si>
  <si>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</si>
  <si>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</si>
  <si>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</si>
  <si>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</si>
  <si>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</si>
  <si>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</si>
  <si>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</si>
  <si>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</si>
  <si>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</si>
  <si>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</si>
  <si>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</si>
  <si>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</si>
  <si>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</si>
  <si>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</si>
  <si>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</si>
  <si>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</si>
  <si>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__x___ weeks if notified thereafter</t>
  </si>
  <si>
    <t xml:space="preserve">Deadline for housing deposit (MM/DD): </t>
  </si>
  <si>
    <t xml:space="preserve">Amount of housing deposit: </t>
  </si>
  <si>
    <t>Refundable if student does not enroll?</t>
  </si>
  <si>
    <t xml:space="preserve">     Yes, in full</t>
  </si>
  <si>
    <t>yes by June1</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</si>
  <si>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</si>
  <si>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</si>
  <si>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</si>
  <si>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</si>
  <si>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</si>
  <si>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</si>
  <si>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</si>
  <si>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</si>
  <si>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</si>
  <si>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xx</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</si>
  <si>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</si>
  <si>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</si>
  <si>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</si>
  <si>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</si>
  <si>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</si>
  <si>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</si>
  <si>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</si>
  <si>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</si>
  <si>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</si>
  <si>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</si>
  <si>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</si>
  <si>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</si>
  <si>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</si>
  <si>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2017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</si>
  <si>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</si>
  <si>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</si>
  <si>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</si>
  <si>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</si>
  <si>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</si>
  <si>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</si>
  <si>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</si>
  <si>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</si>
  <si>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</si>
  <si>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</si>
  <si>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</si>
  <si>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</si>
  <si>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</si>
  <si>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</si>
  <si>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</si>
  <si>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2016.</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</si>
  <si>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</si>
  <si>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</si>
  <si>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</si>
  <si>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</si>
  <si>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</si>
  <si>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</si>
  <si>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</si>
  <si>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</si>
  <si>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</si>
  <si>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</si>
  <si>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</si>
  <si>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</si>
  <si>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</si>
  <si>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</si>
  <si>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</si>
  <si>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</si>
  <si>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</si>
  <si>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</si>
  <si>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</si>
  <si>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</si>
  <si>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</si>
  <si>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</si>
  <si>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</si>
  <si>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</si>
  <si>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</si>
  <si>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</si>
  <si>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</si>
  <si>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na</t>
  </si>
  <si>
    <t>D7</t>
  </si>
  <si>
    <t>If a minimum college grade point average is required of transfer applicants, specify (on a 4.0 scale):</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</si>
  <si>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</si>
  <si>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</si>
  <si>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</si>
  <si>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</si>
  <si>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</si>
  <si>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</si>
  <si>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</si>
  <si>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</si>
  <si>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</si>
  <si>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</si>
  <si>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</si>
  <si>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</si>
  <si>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</si>
  <si>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</si>
  <si>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</si>
  <si>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</si>
  <si>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D13</t>
  </si>
  <si>
    <t>Number</t>
  </si>
  <si>
    <t>Unit Type</t>
  </si>
  <si>
    <t xml:space="preserve">Maximum number of credits or courses that may be transferred from a two-year institution: </t>
  </si>
  <si>
    <t>D14</t>
  </si>
  <si>
    <t xml:space="preserve">Maximum number of credits or courses that may be transferred from a four-year institution:  </t>
  </si>
  <si>
    <t>D15</t>
  </si>
  <si>
    <t>Minimum number of credits that transfers must complete at your institution to earn an associate degree:</t>
  </si>
  <si>
    <t>NA</t>
  </si>
  <si>
    <t>D16</t>
  </si>
  <si>
    <t xml:space="preserve">Minimum number of credits that transfers must complete at your institution to earn a bachelor’s degree:  </t>
  </si>
  <si>
    <t>D17</t>
  </si>
  <si>
    <t>Describe other transfer credit policies:</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</si>
  <si>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</si>
  <si>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</si>
  <si>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</si>
  <si>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</si>
  <si>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</si>
  <si>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</si>
  <si>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</si>
  <si>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</si>
  <si>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</si>
  <si>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</si>
  <si>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</si>
  <si>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</si>
  <si>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</si>
  <si>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</si>
  <si>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</si>
  <si>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</si>
  <si>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</si>
  <si>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</si>
  <si>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</si>
  <si>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</si>
  <si>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</si>
  <si>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</si>
  <si>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</si>
  <si>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</si>
  <si>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</si>
  <si>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</si>
  <si>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</si>
  <si>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</si>
  <si>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</si>
  <si>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</si>
  <si>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</si>
  <si>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</si>
  <si>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</si>
  <si>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</si>
  <si>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</si>
  <si>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2017 who fit the following categories:</t>
  </si>
  <si>
    <t xml:space="preserve">First-time, first-year (freshman) students </t>
  </si>
  <si>
    <t>inaccurately reported initially</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</si>
  <si>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</si>
  <si>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</si>
  <si>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</si>
  <si>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</si>
  <si>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</si>
  <si>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</si>
  <si>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</si>
  <si>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</si>
  <si>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</si>
  <si>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</si>
  <si>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</si>
  <si>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</si>
  <si>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</si>
  <si>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</si>
  <si>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</si>
  <si>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</si>
  <si>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</si>
  <si>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</si>
  <si>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</si>
  <si>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</si>
  <si>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</si>
  <si>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</si>
  <si>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</si>
  <si>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</si>
  <si>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</si>
  <si>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</si>
  <si>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</si>
  <si>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</si>
  <si>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</si>
  <si>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</si>
  <si>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</si>
  <si>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</si>
  <si>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</si>
  <si>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</si>
  <si>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</si>
  <si>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</si>
  <si>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</si>
  <si>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</si>
  <si>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</si>
  <si>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</si>
  <si>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</si>
  <si>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</si>
  <si>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</si>
  <si>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</si>
  <si>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</si>
  <si>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</si>
  <si>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</si>
  <si>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</si>
  <si>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</si>
  <si>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</si>
  <si>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</si>
  <si>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</si>
  <si>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</si>
  <si>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</si>
  <si>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</si>
  <si>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</si>
  <si>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</si>
  <si>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</si>
  <si>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</si>
  <si>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</si>
  <si>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</si>
  <si>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</si>
  <si>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</si>
  <si>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</si>
  <si>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2017-2018 estimated</t>
  </si>
  <si>
    <t>2016-2017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</si>
  <si>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</si>
  <si>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</si>
  <si>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</si>
  <si>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</si>
  <si>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</si>
  <si>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</si>
  <si>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</si>
  <si>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</si>
  <si>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</si>
  <si>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</si>
  <si>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</si>
  <si>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</si>
  <si>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</si>
  <si>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</si>
  <si>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</si>
  <si>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</si>
  <si>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</si>
  <si>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</si>
  <si>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</si>
  <si>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</si>
  <si>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</si>
  <si>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</si>
  <si>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</si>
  <si>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</si>
  <si>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</si>
  <si>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</si>
  <si>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</si>
  <si>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</si>
  <si>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</si>
  <si>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2016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</si>
  <si>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</si>
  <si>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</si>
  <si>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</si>
  <si>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</si>
  <si>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</si>
  <si>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</si>
  <si>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</si>
  <si>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</si>
  <si>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</si>
  <si>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</si>
  <si>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</si>
  <si>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</si>
  <si>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</si>
  <si>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</si>
  <si>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</si>
  <si>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</si>
  <si>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</si>
  <si>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</si>
  <si>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</si>
  <si>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</si>
  <si>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</si>
  <si>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</si>
  <si>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</si>
  <si>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</si>
  <si>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</si>
  <si>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</si>
  <si>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</si>
  <si>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</si>
  <si>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</si>
  <si>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</si>
  <si>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</si>
  <si>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</si>
  <si>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</si>
  <si>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</si>
  <si>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</si>
  <si>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</si>
  <si>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</si>
  <si>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</si>
  <si>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</si>
  <si>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</si>
  <si>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</si>
  <si>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</si>
  <si>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2017 undergraduate class who started at your institution as first-time students and received a bachelor's degree between July 1, 2016 and June 30, 2017.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</si>
  <si>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</si>
  <si>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</si>
  <si>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</si>
  <si>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</si>
  <si>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</si>
  <si>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</si>
  <si>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</si>
  <si>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</si>
  <si>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</si>
  <si>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</si>
  <si>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</si>
  <si>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</si>
  <si>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</si>
  <si>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</si>
  <si>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</si>
  <si>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</si>
  <si>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</si>
  <si>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</si>
  <si>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</si>
  <si>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</si>
  <si>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</si>
  <si>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</si>
  <si>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</si>
  <si>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</si>
  <si>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</si>
  <si>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</si>
  <si>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</si>
  <si>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</si>
  <si>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</si>
  <si>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</si>
  <si>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</si>
  <si>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</si>
  <si>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</si>
  <si>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</si>
  <si>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</si>
  <si>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</si>
  <si>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</si>
  <si>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April 1 </t>
  </si>
  <si>
    <t>Deadline for filing required financial aid forms:</t>
  </si>
  <si>
    <t>No deadline for filing required forms (applications processed on a rolling basis):</t>
  </si>
  <si>
    <t>x </t>
  </si>
  <si>
    <t>H10</t>
  </si>
  <si>
    <t>Indicate notification dates for first-year (freshman) students (answer a or b):</t>
  </si>
  <si>
    <t xml:space="preserve">Students notified on or about (date): </t>
  </si>
  <si>
    <t>Students notified on a rolling basis:</t>
  </si>
  <si>
    <t> x</t>
  </si>
  <si>
    <t>If yes, starting date:</t>
  </si>
  <si>
    <t> March 15 (official)</t>
  </si>
  <si>
    <r>
      <t xml:space="preserve">We send </t>
    </r>
    <r>
      <rPr>
        <i/>
        <sz val="10"/>
        <rFont val="Arial"/>
        <family val="2"/>
      </rPr>
      <t>very</t>
    </r>
    <r>
      <rPr>
        <sz val="10"/>
        <rFont val="Arial"/>
        <family val="2"/>
      </rPr>
      <t xml:space="preserve"> unofficial beginning Dec. 15</t>
    </r>
  </si>
  <si>
    <t>H11</t>
  </si>
  <si>
    <t>Indicate reply dates:  NONE</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</si>
  <si>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</si>
  <si>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</si>
  <si>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</si>
  <si>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</si>
  <si>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</si>
  <si>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</si>
  <si>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</si>
  <si>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</si>
  <si>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</si>
  <si>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</si>
  <si>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</si>
  <si>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</si>
  <si>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</si>
  <si>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</si>
  <si>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</si>
  <si>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</si>
  <si>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</si>
  <si>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</si>
  <si>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</si>
  <si>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</si>
  <si>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</si>
  <si>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</si>
  <si>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</si>
  <si>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</si>
  <si>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</si>
  <si>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</si>
  <si>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</si>
  <si>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</si>
  <si>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</si>
  <si>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</si>
  <si>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</si>
  <si>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</si>
  <si>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</si>
  <si>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</si>
  <si>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</si>
  <si>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</si>
  <si>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</si>
  <si>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</si>
  <si>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</si>
  <si>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</si>
  <si>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</si>
  <si>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</si>
  <si>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</si>
  <si>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2017.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</si>
  <si>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</si>
  <si>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</si>
  <si>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</si>
  <si>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</si>
  <si>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</si>
  <si>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</si>
  <si>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</si>
  <si>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</si>
  <si>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</si>
  <si>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</si>
  <si>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</si>
  <si>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</si>
  <si>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</si>
  <si>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</si>
  <si>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</si>
  <si>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</si>
  <si>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</si>
  <si>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</si>
  <si>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</si>
  <si>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</si>
  <si>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</si>
  <si>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</si>
  <si>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</si>
  <si>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</si>
  <si>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</si>
  <si>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</si>
  <si>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</si>
  <si>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</si>
  <si>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</si>
  <si>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</si>
  <si>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</si>
  <si>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</si>
  <si>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</si>
  <si>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</si>
  <si>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</si>
  <si>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</si>
  <si>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</si>
  <si>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</si>
  <si>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</si>
  <si>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</si>
  <si>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</si>
  <si>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</si>
  <si>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</si>
  <si>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</si>
  <si>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</si>
  <si>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</si>
  <si>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</si>
  <si>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</si>
  <si>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</si>
  <si>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</si>
  <si>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</si>
  <si>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</si>
  <si>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</si>
  <si>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2017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</si>
  <si>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</si>
  <si>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</si>
  <si>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</si>
  <si>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</si>
  <si>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</si>
  <si>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</si>
  <si>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</si>
  <si>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</si>
  <si>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</si>
  <si>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</si>
  <si>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</si>
  <si>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</si>
  <si>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</si>
  <si>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</si>
  <si>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</si>
  <si>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</si>
  <si>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2016 and June 30, 2017</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</si>
  <si>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</si>
  <si>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</si>
  <si>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</si>
  <si>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</si>
  <si>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</si>
  <si>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</si>
  <si>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</si>
  <si>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</si>
  <si>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</si>
  <si>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</si>
  <si>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</si>
  <si>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</si>
  <si>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</si>
  <si>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</si>
  <si>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</si>
  <si>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</si>
  <si>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</si>
  <si>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</si>
  <si>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</si>
  <si>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</si>
  <si>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</si>
  <si>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</si>
  <si>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</si>
  <si>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</si>
  <si>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</si>
  <si>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</si>
  <si>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</si>
  <si>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</si>
  <si>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</si>
  <si>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</si>
  <si>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</si>
  <si>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</si>
  <si>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</si>
  <si>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</si>
  <si>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</si>
  <si>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</si>
  <si>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</si>
  <si>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</si>
  <si>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</si>
  <si>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</si>
  <si>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</si>
  <si>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</si>
  <si>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</si>
  <si>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</si>
  <si>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</si>
  <si>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</si>
  <si>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</si>
  <si>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</si>
  <si>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</si>
  <si>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</si>
  <si>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</si>
  <si>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</si>
  <si>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</si>
  <si>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</si>
  <si>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</si>
  <si>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</si>
  <si>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</si>
  <si>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</si>
  <si>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</si>
  <si>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</si>
  <si>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</si>
  <si>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</si>
  <si>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</si>
  <si>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</si>
  <si>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</si>
  <si>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</si>
  <si>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</si>
  <si>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</si>
  <si>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</si>
  <si>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</si>
  <si>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</si>
  <si>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</si>
  <si>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</si>
  <si>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</si>
  <si>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</si>
  <si>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</si>
  <si>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</si>
  <si>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</si>
  <si>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</si>
  <si>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</si>
  <si>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</si>
  <si>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</si>
  <si>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</si>
  <si>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</si>
  <si>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</si>
  <si>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</si>
  <si>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</si>
  <si>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</si>
  <si>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</si>
  <si>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</si>
  <si>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</si>
  <si>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</si>
  <si>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</si>
  <si>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</si>
  <si>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</si>
  <si>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</si>
  <si>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</si>
  <si>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</si>
  <si>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</si>
  <si>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</si>
  <si>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</si>
  <si>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</si>
  <si>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</si>
  <si>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</si>
  <si>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</si>
  <si>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</si>
  <si>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</si>
  <si>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</si>
  <si>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</si>
  <si>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</si>
  <si>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</si>
  <si>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</si>
  <si>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</si>
  <si>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</si>
  <si>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</si>
  <si>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</si>
  <si>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</si>
  <si>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</si>
  <si>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</si>
  <si>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</si>
  <si>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</si>
  <si>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</si>
  <si>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</si>
  <si>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</si>
  <si>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</si>
  <si>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</si>
  <si>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</si>
  <si>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</si>
  <si>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</si>
  <si>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</si>
  <si>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</si>
  <si>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</si>
  <si>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</si>
  <si>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</si>
  <si>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</si>
  <si>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</si>
  <si>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</si>
  <si>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</si>
  <si>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</si>
  <si>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</si>
  <si>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</si>
  <si>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</si>
  <si>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</si>
  <si>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</si>
  <si>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</si>
  <si>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</si>
  <si>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</si>
  <si>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</si>
  <si>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</si>
  <si>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</si>
  <si>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</si>
  <si>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</si>
  <si>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</si>
  <si>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</si>
  <si>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</si>
  <si>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</si>
  <si>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</si>
  <si>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</si>
  <si>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</si>
  <si>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</si>
  <si>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</si>
  <si>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</si>
  <si>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</si>
  <si>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</si>
  <si>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</si>
  <si>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</si>
  <si>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</si>
  <si>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</si>
  <si>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</si>
  <si>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</si>
  <si>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</si>
  <si>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</si>
  <si>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</si>
  <si>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family val="2"/>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</si>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</sst>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61"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style="medium">
        <color indexed="64"/>
      </left>
      <right/>
      <top/>
      <bottom/>
      <diagonal/>
    </border>
    <border>
      <left/>
      <right style="medium">
        <color rgb="FF000000"/>
      </right>
      <top/>
      <bottom/>
      <diagonal/>
    </border>
  </borders>
  <cellStyleXfs count="53">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3"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4" fillId="0" borderId="0"/>
    <xf numFmtId="0" fontId="45" fillId="0" borderId="33" applyNumberFormat="0" applyFill="0" applyAlignment="0" applyProtection="0"/>
    <xf numFmtId="0" fontId="46" fillId="0" borderId="34" applyNumberFormat="0" applyFill="0" applyAlignment="0" applyProtection="0"/>
    <xf numFmtId="0" fontId="47" fillId="0" borderId="35"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36" applyNumberFormat="0" applyAlignment="0" applyProtection="0"/>
    <xf numFmtId="0" fontId="52" fillId="10" borderId="37" applyNumberFormat="0" applyAlignment="0" applyProtection="0"/>
    <xf numFmtId="0" fontId="53" fillId="10" borderId="36" applyNumberFormat="0" applyAlignment="0" applyProtection="0"/>
    <xf numFmtId="0" fontId="54" fillId="0" borderId="38" applyNumberFormat="0" applyFill="0" applyAlignment="0" applyProtection="0"/>
    <xf numFmtId="0" fontId="55" fillId="11" borderId="39" applyNumberFormat="0" applyAlignment="0" applyProtection="0"/>
    <xf numFmtId="0" fontId="56" fillId="0" borderId="0" applyNumberFormat="0" applyFill="0" applyBorder="0" applyAlignment="0" applyProtection="0"/>
    <xf numFmtId="0" fontId="44" fillId="12" borderId="40" applyNumberFormat="0" applyFont="0" applyAlignment="0" applyProtection="0"/>
    <xf numFmtId="0" fontId="57" fillId="0" borderId="0" applyNumberFormat="0" applyFill="0" applyBorder="0" applyAlignment="0" applyProtection="0"/>
    <xf numFmtId="0" fontId="58" fillId="0" borderId="41" applyNumberFormat="0" applyFill="0" applyAlignment="0" applyProtection="0"/>
    <xf numFmtId="0" fontId="59"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59" fillId="36" borderId="0" applyNumberFormat="0" applyBorder="0" applyAlignment="0" applyProtection="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cellStyleXfs>
  <cellXfs count="667">
    <xf numFmtId="0" fontId="0" fillId="0" borderId="0" xfId="0"/>
    <xf numFmtId="0" fontId="0" fillId="0" borderId="0" xfId="0" applyAlignment="1">
      <alignment horizontal="left" vertical="top"/>
    </xf>
    <xf numFmtId="0" fontId="3" fillId="0" borderId="0" xfId="0" applyFont="1"/>
    <xf numFmtId="14" fontId="0" fillId="0" borderId="0" xfId="0" quotePrefix="1" applyNumberFormat="1"/>
    <xf numFmtId="0" fontId="0" fillId="0" borderId="0" xfId="0" applyAlignment="1"/>
    <xf numFmtId="0" fontId="0" fillId="0" borderId="1" xfId="0" applyBorder="1"/>
    <xf numFmtId="0" fontId="3" fillId="0" borderId="2" xfId="0" applyFont="1" applyBorder="1"/>
    <xf numFmtId="0" fontId="3" fillId="0" borderId="4" xfId="0" applyFont="1" applyBorder="1"/>
    <xf numFmtId="14" fontId="0" fillId="0" borderId="5" xfId="0" quotePrefix="1" applyNumberFormat="1" applyBorder="1"/>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3" fillId="0" borderId="0" xfId="0" applyFont="1" applyFill="1"/>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13" fillId="0" borderId="1" xfId="0" applyFont="1" applyBorder="1" applyAlignment="1">
      <alignment horizontal="center" vertical="top" wrapText="1"/>
    </xf>
    <xf numFmtId="0" fontId="0" fillId="0" borderId="1" xfId="0" applyBorder="1" applyAlignment="1">
      <alignment horizontal="center" wrapText="1"/>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16" fontId="0" fillId="0" borderId="1" xfId="0" applyNumberFormat="1" applyBorder="1"/>
    <xf numFmtId="4" fontId="0" fillId="0" borderId="1" xfId="0" applyNumberFormat="1" applyBorder="1" applyAlignment="1">
      <alignment horizontal="right"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0" fontId="12" fillId="0" borderId="18" xfId="0" applyFont="1" applyFill="1" applyBorder="1" applyAlignment="1">
      <alignment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10" fontId="0" fillId="0" borderId="0" xfId="0" applyNumberFormat="1" applyFill="1" applyBorder="1" applyAlignment="1">
      <alignment horizontal="right"/>
    </xf>
    <xf numFmtId="0" fontId="25" fillId="0" borderId="5" xfId="3" applyBorder="1" applyAlignment="1" applyProtection="1">
      <alignment horizontal="left" vertical="top" wrapText="1"/>
    </xf>
    <xf numFmtId="49" fontId="0" fillId="0" borderId="1" xfId="0" applyNumberFormat="1" applyBorder="1"/>
    <xf numFmtId="49" fontId="3" fillId="0" borderId="1" xfId="0" applyNumberFormat="1" applyFont="1" applyBorder="1"/>
    <xf numFmtId="49" fontId="3" fillId="0" borderId="1" xfId="0" applyNumberFormat="1" applyFont="1" applyBorder="1" applyAlignment="1">
      <alignment horizontal="center" vertical="center"/>
    </xf>
    <xf numFmtId="9" fontId="0" fillId="0" borderId="0" xfId="8" applyFont="1"/>
    <xf numFmtId="10" fontId="15" fillId="0" borderId="19" xfId="0" applyNumberFormat="1" applyFont="1" applyFill="1" applyBorder="1" applyAlignment="1">
      <alignment vertical="top" wrapText="1"/>
    </xf>
    <xf numFmtId="10" fontId="15" fillId="0" borderId="19" xfId="0" applyNumberFormat="1" applyFont="1" applyBorder="1" applyAlignment="1">
      <alignment vertical="top" wrapText="1"/>
    </xf>
    <xf numFmtId="10" fontId="15" fillId="0" borderId="17" xfId="0" applyNumberFormat="1" applyFont="1" applyBorder="1" applyAlignment="1">
      <alignment vertical="top" wrapText="1"/>
    </xf>
    <xf numFmtId="0" fontId="60" fillId="0" borderId="19" xfId="0" applyFont="1" applyBorder="1" applyAlignment="1">
      <alignment vertical="center"/>
    </xf>
    <xf numFmtId="0" fontId="20" fillId="0" borderId="17" xfId="0" applyFont="1" applyBorder="1" applyAlignment="1">
      <alignment horizontal="center" vertical="center"/>
    </xf>
    <xf numFmtId="0" fontId="60" fillId="0" borderId="47" xfId="0" applyFont="1" applyBorder="1" applyAlignment="1">
      <alignment vertical="center" wrapText="1"/>
    </xf>
    <xf numFmtId="0" fontId="60" fillId="0" borderId="18" xfId="0" applyFont="1" applyBorder="1" applyAlignment="1">
      <alignment vertical="center" wrapText="1"/>
    </xf>
    <xf numFmtId="0" fontId="12" fillId="0" borderId="0" xfId="0" applyFont="1" applyAlignment="1">
      <alignment vertical="top" wrapText="1"/>
    </xf>
    <xf numFmtId="0" fontId="12" fillId="0" borderId="0" xfId="0" applyFont="1" applyAlignment="1">
      <alignment vertical="center"/>
    </xf>
    <xf numFmtId="0" fontId="12" fillId="0" borderId="19" xfId="0" applyFont="1" applyBorder="1"/>
    <xf numFmtId="0" fontId="12" fillId="0" borderId="19" xfId="0" applyFont="1" applyBorder="1" applyAlignment="1">
      <alignment horizontal="right" vertical="center" wrapText="1"/>
    </xf>
    <xf numFmtId="9" fontId="0" fillId="0" borderId="1" xfId="4" applyFont="1" applyBorder="1"/>
    <xf numFmtId="9" fontId="3" fillId="0" borderId="22" xfId="4" applyFont="1" applyFill="1" applyBorder="1" applyAlignment="1">
      <alignment horizontal="right"/>
    </xf>
    <xf numFmtId="9" fontId="0" fillId="0" borderId="0" xfId="4" applyFont="1"/>
    <xf numFmtId="0" fontId="0" fillId="0" borderId="0" xfId="0" applyAlignment="1"/>
    <xf numFmtId="0" fontId="0" fillId="0" borderId="0" xfId="0" applyAlignment="1">
      <alignment horizontal="left" vertical="top" wrapText="1"/>
    </xf>
    <xf numFmtId="0" fontId="1" fillId="0" borderId="5" xfId="0" applyFont="1" applyBorder="1" applyAlignment="1">
      <alignment horizontal="left" vertical="top" wrapText="1"/>
    </xf>
    <xf numFmtId="0" fontId="0" fillId="0" borderId="2" xfId="0" applyBorder="1" applyAlignment="1"/>
    <xf numFmtId="0" fontId="11" fillId="0" borderId="1" xfId="0" applyFont="1" applyBorder="1" applyAlignment="1">
      <alignment horizontal="left" vertical="top" wrapText="1"/>
    </xf>
    <xf numFmtId="0" fontId="0" fillId="0" borderId="0" xfId="0" applyBorder="1" applyAlignment="1"/>
    <xf numFmtId="0" fontId="0" fillId="0" borderId="1" xfId="0" applyBorder="1" applyAlignment="1">
      <alignment horizontal="left" vertical="top" wrapText="1"/>
    </xf>
    <xf numFmtId="0" fontId="12" fillId="0" borderId="0" xfId="0" applyFont="1"/>
    <xf numFmtId="0" fontId="0" fillId="0" borderId="5" xfId="0"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Fill="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0" fillId="0" borderId="1" xfId="0" applyBorder="1" applyAlignment="1">
      <alignment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11" fillId="0" borderId="0" xfId="0" applyFont="1" applyFill="1" applyBorder="1" applyAlignment="1">
      <alignment horizontal="left" vertical="top" wrapText="1"/>
    </xf>
    <xf numFmtId="0" fontId="16" fillId="2" borderId="1" xfId="0" applyFont="1" applyFill="1" applyBorder="1" applyAlignment="1"/>
    <xf numFmtId="0" fontId="0" fillId="0" borderId="1" xfId="0" applyBorder="1" applyAlignment="1"/>
    <xf numFmtId="0" fontId="0" fillId="0" borderId="0" xfId="0" applyBorder="1" applyAlignment="1">
      <alignment horizontal="left" vertical="top" wrapText="1"/>
    </xf>
    <xf numFmtId="0" fontId="3" fillId="0" borderId="0" xfId="0" applyFont="1" applyAlignment="1">
      <alignment vertical="top" wrapText="1"/>
    </xf>
    <xf numFmtId="0" fontId="0" fillId="0" borderId="0" xfId="0" applyFill="1" applyBorder="1" applyAlignment="1">
      <alignment horizontal="left" vertical="top" wrapText="1"/>
    </xf>
    <xf numFmtId="0" fontId="3" fillId="0" borderId="0" xfId="0" applyFont="1" applyAlignment="1">
      <alignment horizontal="left" vertical="top"/>
    </xf>
    <xf numFmtId="0" fontId="0" fillId="0" borderId="0" xfId="0" applyAlignment="1">
      <alignment wrapText="1"/>
    </xf>
    <xf numFmtId="0" fontId="0" fillId="0" borderId="0" xfId="0" applyFill="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top" wrapText="1"/>
    </xf>
    <xf numFmtId="0" fontId="0" fillId="2" borderId="6" xfId="0" applyFill="1" applyBorder="1"/>
    <xf numFmtId="0" fontId="0" fillId="0" borderId="1" xfId="0" applyBorder="1" applyAlignment="1">
      <alignment horizontal="left" vertical="center"/>
    </xf>
    <xf numFmtId="0" fontId="7" fillId="0" borderId="0" xfId="0" applyFont="1" applyAlignment="1">
      <alignment horizontal="left" vertical="top" wrapText="1"/>
    </xf>
    <xf numFmtId="0" fontId="16" fillId="0" borderId="0" xfId="0" applyFont="1" applyFill="1" applyAlignment="1">
      <alignment wrapText="1"/>
    </xf>
    <xf numFmtId="0" fontId="0" fillId="0" borderId="10" xfId="0" applyBorder="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2" fillId="0" borderId="0" xfId="0" applyFont="1" applyFill="1" applyAlignment="1">
      <alignment horizontal="center" vertical="center"/>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1" xfId="0" applyFont="1" applyBorder="1"/>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3" xfId="0" applyFont="1" applyBorder="1"/>
    <xf numFmtId="0" fontId="1" fillId="0" borderId="4" xfId="0" applyFont="1" applyBorder="1"/>
    <xf numFmtId="0" fontId="1" fillId="0" borderId="1" xfId="0" applyFont="1" applyFill="1" applyBorder="1" applyAlignment="1">
      <alignment wrapText="1"/>
    </xf>
    <xf numFmtId="0" fontId="1" fillId="0" borderId="1" xfId="0" applyFont="1" applyFill="1" applyBorder="1"/>
    <xf numFmtId="0" fontId="1" fillId="37" borderId="16" xfId="0" applyFont="1" applyFill="1" applyBorder="1" applyAlignment="1">
      <alignment vertical="center"/>
    </xf>
    <xf numFmtId="0" fontId="1" fillId="0" borderId="17" xfId="0" applyFont="1" applyBorder="1" applyAlignment="1">
      <alignment horizontal="center" vertical="center"/>
    </xf>
    <xf numFmtId="0" fontId="1" fillId="0" borderId="47" xfId="0" applyFont="1" applyBorder="1" applyAlignment="1">
      <alignment vertical="center" wrapText="1"/>
    </xf>
    <xf numFmtId="0" fontId="1" fillId="0" borderId="18" xfId="0" applyFont="1" applyBorder="1" applyAlignment="1">
      <alignment vertical="center" wrapText="1"/>
    </xf>
    <xf numFmtId="0" fontId="1" fillId="37" borderId="45" xfId="0" applyFont="1" applyFill="1" applyBorder="1" applyAlignment="1">
      <alignment vertical="center" wrapText="1"/>
    </xf>
    <xf numFmtId="0" fontId="1" fillId="37" borderId="46" xfId="0" applyFont="1" applyFill="1" applyBorder="1" applyAlignment="1">
      <alignment horizontal="right" vertical="center"/>
    </xf>
    <xf numFmtId="0" fontId="1" fillId="37" borderId="19" xfId="0" applyFont="1" applyFill="1" applyBorder="1" applyAlignment="1">
      <alignment horizontal="right" vertical="center"/>
    </xf>
    <xf numFmtId="0" fontId="1" fillId="0" borderId="19" xfId="0" applyFont="1" applyBorder="1" applyAlignment="1">
      <alignment horizontal="right" vertical="center"/>
    </xf>
    <xf numFmtId="8" fontId="1" fillId="0" borderId="19" xfId="0" applyNumberFormat="1" applyFont="1" applyBorder="1" applyAlignment="1">
      <alignment horizontal="right" vertical="center"/>
    </xf>
    <xf numFmtId="0" fontId="1" fillId="0" borderId="17" xfId="0"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vertical="center"/>
    </xf>
    <xf numFmtId="6" fontId="1" fillId="0" borderId="19" xfId="0" applyNumberFormat="1" applyFont="1" applyBorder="1" applyAlignment="1">
      <alignment horizontal="right" vertical="center"/>
    </xf>
    <xf numFmtId="0" fontId="1" fillId="0" borderId="1" xfId="0" applyFont="1" applyBorder="1" applyAlignment="1">
      <alignment vertical="center"/>
    </xf>
    <xf numFmtId="0" fontId="1" fillId="0" borderId="1" xfId="0" applyFont="1" applyFill="1" applyBorder="1" applyAlignment="1">
      <alignment horizontal="right"/>
    </xf>
    <xf numFmtId="0" fontId="1" fillId="0" borderId="1" xfId="0" applyFont="1" applyBorder="1" applyAlignment="1">
      <alignmen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9" fontId="1" fillId="0" borderId="0" xfId="4" applyFont="1" applyAlignment="1">
      <alignment horizontal="left" vertical="center" wrapText="1"/>
    </xf>
    <xf numFmtId="0" fontId="1" fillId="0" borderId="1" xfId="0" applyFont="1" applyBorder="1" applyAlignment="1">
      <alignment horizontal="center" vertical="center" wrapText="1"/>
    </xf>
    <xf numFmtId="9" fontId="1" fillId="0" borderId="1" xfId="4" applyFont="1" applyBorder="1" applyAlignment="1">
      <alignment horizontal="center" vertical="center" wrapText="1"/>
    </xf>
    <xf numFmtId="0" fontId="1" fillId="0" borderId="0" xfId="0" applyFont="1" applyAlignment="1">
      <alignment horizontal="left" vertical="top"/>
    </xf>
    <xf numFmtId="0" fontId="1" fillId="0" borderId="0" xfId="0" applyFont="1"/>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left" vertical="top"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0" fontId="1" fillId="0" borderId="1"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Border="1" applyAlignment="1">
      <alignment horizontal="left" vertical="top" wrapText="1"/>
    </xf>
    <xf numFmtId="167" fontId="1" fillId="0" borderId="1" xfId="0" applyNumberFormat="1" applyFont="1" applyBorder="1" applyAlignment="1">
      <alignment horizontal="center" vertical="top"/>
    </xf>
    <xf numFmtId="2" fontId="1" fillId="0" borderId="1" xfId="0" applyNumberFormat="1" applyFont="1" applyBorder="1" applyAlignment="1">
      <alignment horizontal="right" wrapText="1"/>
    </xf>
    <xf numFmtId="9" fontId="1"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xf>
    <xf numFmtId="0" fontId="1" fillId="0" borderId="7" xfId="0" applyFont="1" applyBorder="1" applyAlignment="1">
      <alignment horizontal="left" vertical="top" wrapText="1"/>
    </xf>
    <xf numFmtId="0" fontId="1" fillId="0" borderId="0" xfId="0" applyFont="1" applyFill="1" applyAlignment="1">
      <alignment horizontal="left" vertical="center"/>
    </xf>
    <xf numFmtId="14" fontId="1" fillId="0" borderId="2" xfId="0" applyNumberFormat="1"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9" xfId="2" applyNumberFormat="1" applyFont="1" applyBorder="1" applyAlignment="1">
      <alignment horizontal="right" vertical="center"/>
    </xf>
    <xf numFmtId="0" fontId="1" fillId="0" borderId="0" xfId="0" applyFont="1" applyFill="1" applyAlignment="1">
      <alignment wrapText="1"/>
    </xf>
    <xf numFmtId="0" fontId="1" fillId="0" borderId="0" xfId="0" applyFont="1" applyFill="1" applyAlignment="1"/>
    <xf numFmtId="0" fontId="1"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1" fillId="0" borderId="19"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38" borderId="47" xfId="0" applyFont="1" applyFill="1" applyBorder="1" applyAlignment="1">
      <alignment vertical="center"/>
    </xf>
    <xf numFmtId="0" fontId="1" fillId="37" borderId="19" xfId="0" applyFont="1" applyFill="1" applyBorder="1" applyAlignment="1">
      <alignment horizontal="center"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Alignment="1">
      <alignment vertical="top"/>
    </xf>
    <xf numFmtId="0" fontId="1" fillId="0" borderId="0" xfId="0" applyFont="1" applyFill="1" applyAlignment="1">
      <alignment horizontal="right" vertical="top"/>
    </xf>
    <xf numFmtId="0" fontId="1" fillId="0" borderId="13"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 fillId="0" borderId="32" xfId="0" applyFont="1" applyBorder="1" applyAlignment="1">
      <alignment horizontal="right" vertical="center"/>
    </xf>
    <xf numFmtId="0" fontId="1" fillId="0" borderId="18" xfId="0" applyFont="1" applyBorder="1" applyAlignment="1">
      <alignment horizontal="right" vertical="center"/>
    </xf>
    <xf numFmtId="0" fontId="12" fillId="0" borderId="51" xfId="0" applyFont="1" applyBorder="1" applyAlignment="1"/>
    <xf numFmtId="0" fontId="1" fillId="0" borderId="47" xfId="0" applyFont="1" applyBorder="1" applyAlignment="1">
      <alignment horizontal="right" vertical="center"/>
    </xf>
    <xf numFmtId="6" fontId="1" fillId="0" borderId="32" xfId="0" applyNumberFormat="1" applyFont="1" applyBorder="1" applyAlignment="1">
      <alignment horizontal="right" vertical="center"/>
    </xf>
    <xf numFmtId="6" fontId="1" fillId="0" borderId="18" xfId="0" applyNumberFormat="1" applyFont="1" applyBorder="1" applyAlignment="1">
      <alignment horizontal="right" vertical="center"/>
    </xf>
    <xf numFmtId="0" fontId="1" fillId="37" borderId="32" xfId="0" applyFont="1" applyFill="1" applyBorder="1" applyAlignment="1">
      <alignment vertical="center"/>
    </xf>
    <xf numFmtId="0" fontId="1" fillId="37" borderId="18" xfId="0" applyFont="1" applyFill="1" applyBorder="1" applyAlignment="1">
      <alignment vertical="center"/>
    </xf>
    <xf numFmtId="0" fontId="1" fillId="0" borderId="3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2" xfId="0" applyFont="1" applyBorder="1" applyAlignment="1">
      <alignment vertical="center" wrapText="1"/>
    </xf>
    <xf numFmtId="0" fontId="1" fillId="0" borderId="44" xfId="0" applyFont="1" applyBorder="1" applyAlignment="1">
      <alignment vertical="center" wrapText="1"/>
    </xf>
    <xf numFmtId="0" fontId="1" fillId="0" borderId="20"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51" xfId="0" applyFont="1" applyBorder="1" applyAlignment="1">
      <alignment vertical="center" wrapText="1"/>
    </xf>
    <xf numFmtId="0" fontId="1" fillId="0" borderId="0" xfId="0" applyFont="1" applyBorder="1" applyAlignment="1">
      <alignment vertical="center" wrapText="1"/>
    </xf>
    <xf numFmtId="0" fontId="1" fillId="0" borderId="52" xfId="0" applyFont="1" applyBorder="1" applyAlignment="1">
      <alignment vertical="center" wrapText="1"/>
    </xf>
    <xf numFmtId="0" fontId="38" fillId="37" borderId="42" xfId="0" applyFont="1" applyFill="1" applyBorder="1" applyAlignment="1">
      <alignment vertical="center"/>
    </xf>
    <xf numFmtId="0" fontId="38" fillId="37" borderId="44" xfId="0" applyFont="1" applyFill="1" applyBorder="1" applyAlignment="1">
      <alignment vertical="center"/>
    </xf>
    <xf numFmtId="0" fontId="60" fillId="38" borderId="42" xfId="0" applyFont="1" applyFill="1" applyBorder="1" applyAlignment="1">
      <alignment vertical="center" wrapText="1"/>
    </xf>
    <xf numFmtId="0" fontId="60" fillId="38" borderId="17" xfId="0" applyFont="1" applyFill="1" applyBorder="1" applyAlignment="1">
      <alignment vertical="center" wrapText="1"/>
    </xf>
    <xf numFmtId="0" fontId="12" fillId="0" borderId="0" xfId="0" applyFont="1" applyAlignment="1"/>
    <xf numFmtId="0" fontId="1" fillId="0" borderId="46" xfId="0" applyFont="1" applyBorder="1" applyAlignment="1">
      <alignment vertical="center" wrapText="1"/>
    </xf>
    <xf numFmtId="0" fontId="12" fillId="0" borderId="32" xfId="0" applyFont="1" applyBorder="1" applyAlignment="1">
      <alignment horizontal="right" vertical="center" wrapText="1"/>
    </xf>
    <xf numFmtId="0" fontId="12" fillId="0" borderId="18" xfId="0" applyFont="1" applyBorder="1" applyAlignment="1">
      <alignment horizontal="righ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1"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1" xfId="0" applyFont="1" applyBorder="1" applyAlignment="1">
      <alignment horizontal="left" vertical="top" wrapText="1"/>
    </xf>
    <xf numFmtId="0" fontId="1"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1" fillId="0" borderId="2" xfId="0" applyFont="1" applyBorder="1" applyAlignment="1"/>
    <xf numFmtId="0" fontId="1"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1" fillId="0" borderId="0"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2" xfId="0" applyFont="1" applyBorder="1" applyAlignment="1">
      <alignment horizontal="left" vertical="top"/>
    </xf>
    <xf numFmtId="0" fontId="1"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applyAlignment="1">
      <alignment horizontal="center" wrapText="1"/>
    </xf>
    <xf numFmtId="0" fontId="1" fillId="0" borderId="2" xfId="0" applyFont="1" applyFill="1" applyBorder="1" applyAlignment="1">
      <alignment horizontal="left" vertical="top" wrapText="1"/>
    </xf>
    <xf numFmtId="0" fontId="0" fillId="0" borderId="2" xfId="0" applyFill="1" applyBorder="1" applyAlignment="1">
      <alignment wrapText="1"/>
    </xf>
    <xf numFmtId="0" fontId="16"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1"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1" fillId="0" borderId="42" xfId="0" applyFont="1" applyBorder="1" applyAlignment="1">
      <alignment vertical="center"/>
    </xf>
    <xf numFmtId="0" fontId="1" fillId="0" borderId="17" xfId="0" applyFont="1" applyBorder="1" applyAlignment="1">
      <alignment vertical="center"/>
    </xf>
    <xf numFmtId="0" fontId="1" fillId="0" borderId="45" xfId="0" applyFont="1" applyBorder="1" applyAlignment="1">
      <alignment vertical="center" wrapText="1"/>
    </xf>
    <xf numFmtId="0" fontId="1" fillId="0" borderId="0" xfId="0" applyFont="1" applyAlignment="1">
      <alignment vertical="center"/>
    </xf>
    <xf numFmtId="0" fontId="1" fillId="0" borderId="43" xfId="0" applyFont="1" applyBorder="1" applyAlignment="1">
      <alignment vertical="center"/>
    </xf>
    <xf numFmtId="0" fontId="1" fillId="0" borderId="43" xfId="0" applyFont="1" applyBorder="1" applyAlignment="1">
      <alignment vertical="center" wrapText="1"/>
    </xf>
    <xf numFmtId="0" fontId="1" fillId="0" borderId="17" xfId="0" applyFont="1" applyBorder="1" applyAlignment="1">
      <alignment vertical="center" wrapText="1"/>
    </xf>
    <xf numFmtId="0" fontId="1" fillId="37" borderId="42" xfId="0" applyFont="1" applyFill="1" applyBorder="1" applyAlignment="1">
      <alignment vertical="center"/>
    </xf>
    <xf numFmtId="0" fontId="1" fillId="37" borderId="17" xfId="0" applyFont="1" applyFill="1" applyBorder="1" applyAlignment="1">
      <alignment vertical="center"/>
    </xf>
    <xf numFmtId="0" fontId="1" fillId="0" borderId="44" xfId="0" applyFont="1" applyBorder="1" applyAlignment="1">
      <alignment vertical="center"/>
    </xf>
    <xf numFmtId="0" fontId="0" fillId="2" borderId="6" xfId="0" applyFill="1" applyBorder="1" applyAlignment="1"/>
    <xf numFmtId="0" fontId="0" fillId="2" borderId="9" xfId="0" applyFill="1" applyBorder="1" applyAlignment="1"/>
    <xf numFmtId="0" fontId="0" fillId="2" borderId="5" xfId="0" applyFill="1" applyBorder="1" applyAlignment="1"/>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 fillId="0" borderId="0" xfId="0" applyFont="1" applyAlignment="1">
      <alignmen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 fillId="0" borderId="46" xfId="0" applyFont="1" applyBorder="1" applyAlignment="1">
      <alignment vertical="center"/>
    </xf>
    <xf numFmtId="0" fontId="7" fillId="0" borderId="0" xfId="0" applyFont="1" applyAlignment="1">
      <alignment vertical="center"/>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3">
    <cellStyle name="20% - Accent1 2" xfId="27" xr:uid="{00000000-0005-0000-0000-000000000000}"/>
    <cellStyle name="20% - Accent2 2" xfId="31" xr:uid="{00000000-0005-0000-0000-000001000000}"/>
    <cellStyle name="20% - Accent3 2" xfId="35" xr:uid="{00000000-0005-0000-0000-000002000000}"/>
    <cellStyle name="20% - Accent4 2" xfId="39" xr:uid="{00000000-0005-0000-0000-000003000000}"/>
    <cellStyle name="20% - Accent5 2" xfId="43" xr:uid="{00000000-0005-0000-0000-000004000000}"/>
    <cellStyle name="20% - Accent6 2" xfId="47" xr:uid="{00000000-0005-0000-0000-000005000000}"/>
    <cellStyle name="40% - Accent1 2" xfId="28" xr:uid="{00000000-0005-0000-0000-000006000000}"/>
    <cellStyle name="40% - Accent2 2" xfId="32" xr:uid="{00000000-0005-0000-0000-000007000000}"/>
    <cellStyle name="40% - Accent3 2" xfId="36" xr:uid="{00000000-0005-0000-0000-000008000000}"/>
    <cellStyle name="40% - Accent4 2" xfId="40" xr:uid="{00000000-0005-0000-0000-000009000000}"/>
    <cellStyle name="40% - Accent5 2" xfId="44" xr:uid="{00000000-0005-0000-0000-00000A000000}"/>
    <cellStyle name="40% - Accent6 2" xfId="48" xr:uid="{00000000-0005-0000-0000-00000B000000}"/>
    <cellStyle name="60% - Accent1 2" xfId="29" xr:uid="{00000000-0005-0000-0000-00000C000000}"/>
    <cellStyle name="60% - Accent2 2" xfId="33" xr:uid="{00000000-0005-0000-0000-00000D000000}"/>
    <cellStyle name="60% - Accent3 2" xfId="37" xr:uid="{00000000-0005-0000-0000-00000E000000}"/>
    <cellStyle name="60% - Accent4 2" xfId="41" xr:uid="{00000000-0005-0000-0000-00000F000000}"/>
    <cellStyle name="60% - Accent5 2" xfId="45" xr:uid="{00000000-0005-0000-0000-000010000000}"/>
    <cellStyle name="60% - Accent6 2" xfId="49" xr:uid="{00000000-0005-0000-0000-000011000000}"/>
    <cellStyle name="Accent1 2" xfId="26" xr:uid="{00000000-0005-0000-0000-000012000000}"/>
    <cellStyle name="Accent2 2" xfId="30" xr:uid="{00000000-0005-0000-0000-000013000000}"/>
    <cellStyle name="Accent3 2" xfId="34" xr:uid="{00000000-0005-0000-0000-000014000000}"/>
    <cellStyle name="Accent4 2" xfId="38" xr:uid="{00000000-0005-0000-0000-000015000000}"/>
    <cellStyle name="Accent5 2" xfId="42" xr:uid="{00000000-0005-0000-0000-000016000000}"/>
    <cellStyle name="Accent6 2" xfId="46" xr:uid="{00000000-0005-0000-0000-000017000000}"/>
    <cellStyle name="Bad 2" xfId="15" xr:uid="{00000000-0005-0000-0000-000018000000}"/>
    <cellStyle name="Calculation 2" xfId="19" xr:uid="{00000000-0005-0000-0000-000019000000}"/>
    <cellStyle name="Check Cell 2" xfId="21" xr:uid="{00000000-0005-0000-0000-00001A000000}"/>
    <cellStyle name="Comma" xfId="1" builtinId="3"/>
    <cellStyle name="Comma 2" xfId="52" xr:uid="{00000000-0005-0000-0000-00001C000000}"/>
    <cellStyle name="Comma 3" xfId="6" xr:uid="{00000000-0005-0000-0000-00001D000000}"/>
    <cellStyle name="Currency" xfId="2" builtinId="4"/>
    <cellStyle name="Currency 2" xfId="51" xr:uid="{00000000-0005-0000-0000-00001F000000}"/>
    <cellStyle name="Currency 3" xfId="7" xr:uid="{00000000-0005-0000-0000-000020000000}"/>
    <cellStyle name="Explanatory Text 2" xfId="24" xr:uid="{00000000-0005-0000-0000-000021000000}"/>
    <cellStyle name="Good 2" xfId="14" xr:uid="{00000000-0005-0000-0000-000022000000}"/>
    <cellStyle name="Heading 1 2" xfId="10" xr:uid="{00000000-0005-0000-0000-000023000000}"/>
    <cellStyle name="Heading 2 2" xfId="11" xr:uid="{00000000-0005-0000-0000-000024000000}"/>
    <cellStyle name="Heading 3 2" xfId="12" xr:uid="{00000000-0005-0000-0000-000025000000}"/>
    <cellStyle name="Heading 4 2" xfId="13" xr:uid="{00000000-0005-0000-0000-000026000000}"/>
    <cellStyle name="Hyperlink" xfId="3" builtinId="8"/>
    <cellStyle name="Input 2" xfId="17" xr:uid="{00000000-0005-0000-0000-000028000000}"/>
    <cellStyle name="Linked Cell 2" xfId="20" xr:uid="{00000000-0005-0000-0000-000029000000}"/>
    <cellStyle name="Neutral 2" xfId="16" xr:uid="{00000000-0005-0000-0000-00002A000000}"/>
    <cellStyle name="Normal" xfId="0" builtinId="0"/>
    <cellStyle name="Normal 2" xfId="9" xr:uid="{00000000-0005-0000-0000-00002C000000}"/>
    <cellStyle name="Note 2" xfId="23" xr:uid="{00000000-0005-0000-0000-00002D000000}"/>
    <cellStyle name="Output 2" xfId="18" xr:uid="{00000000-0005-0000-0000-00002E000000}"/>
    <cellStyle name="Percent" xfId="4" builtinId="5"/>
    <cellStyle name="Percent 2" xfId="50" xr:uid="{00000000-0005-0000-0000-000030000000}"/>
    <cellStyle name="Percent 3" xfId="8" xr:uid="{00000000-0005-0000-0000-000031000000}"/>
    <cellStyle name="Title" xfId="5" builtinId="15" customBuiltin="1"/>
    <cellStyle name="Total 2" xfId="25" xr:uid="{00000000-0005-0000-0000-000033000000}"/>
    <cellStyle name="Warning Text 2" xfId="2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discover@western.edu" TargetMode="External"/><Relationship Id="rId7" Type="http://schemas.openxmlformats.org/officeDocument/2006/relationships/hyperlink" Target="http://admissions.western.edu/apply/" TargetMode="External"/><Relationship Id="rId2" Type="http://schemas.openxmlformats.org/officeDocument/2006/relationships/hyperlink" Target="http://www.western.edu/" TargetMode="External"/><Relationship Id="rId1" Type="http://schemas.openxmlformats.org/officeDocument/2006/relationships/hyperlink" Target="mailto:ddriver@western.edu" TargetMode="External"/><Relationship Id="rId6" Type="http://schemas.openxmlformats.org/officeDocument/2006/relationships/hyperlink" Target="mailto:discover@western.edu" TargetMode="External"/><Relationship Id="rId5" Type="http://schemas.openxmlformats.org/officeDocument/2006/relationships/hyperlink" Target="http://www.western.edu/" TargetMode="External"/><Relationship Id="rId4" Type="http://schemas.openxmlformats.org/officeDocument/2006/relationships/hyperlink" Target="http://admissions.western.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topLeftCell="A70" zoomScaleNormal="100" workbookViewId="0">
      <selection activeCell="D7" sqref="D7"/>
    </sheetView>
  </sheetViews>
  <sheetFormatPr defaultColWidth="0" defaultRowHeight="12.5" zeroHeight="1" x14ac:dyDescent="0.25"/>
  <cols>
    <col min="1" max="1" width="4.54296875" style="1" bestFit="1" customWidth="1"/>
    <col min="2" max="2" width="31.81640625" bestFit="1" customWidth="1"/>
    <col min="3" max="3" width="4" customWidth="1"/>
    <col min="4" max="4" width="45.54296875" customWidth="1"/>
    <col min="5" max="7" width="9.1796875" customWidth="1"/>
  </cols>
  <sheetData>
    <row r="1" spans="1:6" ht="18" x14ac:dyDescent="0.25">
      <c r="A1" s="418" t="s">
        <v>0</v>
      </c>
      <c r="B1" s="418"/>
      <c r="C1" s="418"/>
      <c r="D1" s="419"/>
      <c r="E1" s="330"/>
      <c r="F1" s="330"/>
    </row>
    <row r="2" spans="1:6" x14ac:dyDescent="0.25">
      <c r="A2" s="311"/>
      <c r="B2" s="330"/>
      <c r="C2" s="420"/>
      <c r="D2" s="420"/>
      <c r="E2" s="330"/>
      <c r="F2" s="330"/>
    </row>
    <row r="3" spans="1:6" ht="13" x14ac:dyDescent="0.3">
      <c r="A3" s="318" t="s">
        <v>1</v>
      </c>
      <c r="B3" s="146" t="s">
        <v>2</v>
      </c>
      <c r="C3" s="315"/>
      <c r="D3" s="315"/>
      <c r="E3" s="330"/>
      <c r="F3" s="330"/>
    </row>
    <row r="4" spans="1:6" ht="13" x14ac:dyDescent="0.25">
      <c r="A4" s="318" t="s">
        <v>1</v>
      </c>
      <c r="B4" s="147" t="s">
        <v>3</v>
      </c>
      <c r="C4" s="298"/>
      <c r="D4" s="292" t="s">
        <v>4</v>
      </c>
      <c r="E4" s="330"/>
      <c r="F4" s="330"/>
    </row>
    <row r="5" spans="1:6" ht="13" x14ac:dyDescent="0.25">
      <c r="A5" s="318" t="s">
        <v>1</v>
      </c>
      <c r="B5" s="147" t="s">
        <v>5</v>
      </c>
      <c r="C5" s="298"/>
      <c r="D5" s="292" t="s">
        <v>6</v>
      </c>
      <c r="E5" s="330"/>
      <c r="F5" s="330"/>
    </row>
    <row r="6" spans="1:6" ht="13" x14ac:dyDescent="0.25">
      <c r="A6" s="318" t="s">
        <v>1</v>
      </c>
      <c r="B6" s="147" t="s">
        <v>7</v>
      </c>
      <c r="C6" s="298"/>
      <c r="D6" s="292" t="s">
        <v>8</v>
      </c>
      <c r="E6" s="330"/>
      <c r="F6" s="330"/>
    </row>
    <row r="7" spans="1:6" ht="13" x14ac:dyDescent="0.25">
      <c r="A7" s="318" t="s">
        <v>1</v>
      </c>
      <c r="B7" s="147" t="s">
        <v>9</v>
      </c>
      <c r="C7" s="298"/>
      <c r="D7" s="292" t="s">
        <v>10</v>
      </c>
      <c r="E7" s="330"/>
      <c r="F7" s="330"/>
    </row>
    <row r="8" spans="1:6" ht="13" x14ac:dyDescent="0.25">
      <c r="A8" s="318" t="s">
        <v>1</v>
      </c>
      <c r="B8" s="147" t="s">
        <v>11</v>
      </c>
      <c r="C8" s="298"/>
      <c r="D8" s="292" t="s">
        <v>12</v>
      </c>
      <c r="E8" s="330"/>
      <c r="F8" s="330"/>
    </row>
    <row r="9" spans="1:6" ht="13" x14ac:dyDescent="0.25">
      <c r="A9" s="318" t="s">
        <v>1</v>
      </c>
      <c r="B9" s="147" t="s">
        <v>13</v>
      </c>
      <c r="C9" s="298"/>
      <c r="D9" s="292" t="s">
        <v>14</v>
      </c>
      <c r="E9" s="330"/>
      <c r="F9" s="330"/>
    </row>
    <row r="10" spans="1:6" ht="13" x14ac:dyDescent="0.25">
      <c r="A10" s="318" t="s">
        <v>1</v>
      </c>
      <c r="B10" s="147" t="s">
        <v>15</v>
      </c>
      <c r="C10" s="298"/>
      <c r="D10" s="298"/>
      <c r="E10" s="330"/>
      <c r="F10" s="330"/>
    </row>
    <row r="11" spans="1:6" ht="13" x14ac:dyDescent="0.25">
      <c r="A11" s="318" t="s">
        <v>1</v>
      </c>
      <c r="B11" s="147" t="s">
        <v>16</v>
      </c>
      <c r="C11" s="298"/>
      <c r="D11" s="271" t="s">
        <v>17</v>
      </c>
      <c r="E11" s="330"/>
      <c r="F11" s="330"/>
    </row>
    <row r="12" spans="1:6" ht="13" x14ac:dyDescent="0.25">
      <c r="A12" s="318" t="s">
        <v>1</v>
      </c>
      <c r="B12" s="33" t="s">
        <v>18</v>
      </c>
      <c r="C12" s="315"/>
      <c r="D12" s="145"/>
      <c r="E12" s="144" t="s">
        <v>19</v>
      </c>
      <c r="F12" s="16" t="s">
        <v>20</v>
      </c>
    </row>
    <row r="13" spans="1:6" ht="13" x14ac:dyDescent="0.25">
      <c r="A13" s="318"/>
      <c r="B13" s="33"/>
      <c r="C13" s="315"/>
      <c r="D13" s="145"/>
      <c r="E13" s="334" t="s">
        <v>21</v>
      </c>
      <c r="F13" s="335"/>
    </row>
    <row r="14" spans="1:6" ht="13" x14ac:dyDescent="0.25">
      <c r="A14" s="318" t="s">
        <v>1</v>
      </c>
      <c r="B14" s="148" t="s">
        <v>22</v>
      </c>
      <c r="C14" s="149"/>
      <c r="D14" s="150"/>
      <c r="E14" s="330"/>
      <c r="F14" s="330"/>
    </row>
    <row r="15" spans="1:6" ht="13" x14ac:dyDescent="0.25">
      <c r="A15" s="318"/>
      <c r="B15" s="426"/>
      <c r="C15" s="427"/>
      <c r="D15" s="428"/>
      <c r="E15" s="330"/>
      <c r="F15" s="330"/>
    </row>
    <row r="16" spans="1:6" ht="13" x14ac:dyDescent="0.25">
      <c r="A16" s="318"/>
      <c r="B16" s="168"/>
      <c r="C16" s="169"/>
      <c r="D16" s="169"/>
      <c r="E16" s="330"/>
      <c r="F16" s="330"/>
    </row>
    <row r="17" spans="1:4" ht="53.25" customHeight="1" x14ac:dyDescent="0.25">
      <c r="A17" s="176" t="s">
        <v>23</v>
      </c>
      <c r="B17" s="422" t="s">
        <v>24</v>
      </c>
      <c r="C17" s="422"/>
      <c r="D17" s="422"/>
    </row>
    <row r="18" spans="1:4" ht="53.25" customHeight="1" x14ac:dyDescent="0.25">
      <c r="A18" s="318"/>
      <c r="B18" s="423"/>
      <c r="C18" s="424"/>
      <c r="D18" s="425"/>
    </row>
    <row r="19" spans="1:4" x14ac:dyDescent="0.25">
      <c r="A19" s="311"/>
      <c r="B19" s="330"/>
      <c r="C19" s="291"/>
      <c r="D19" s="291"/>
    </row>
    <row r="20" spans="1:4" ht="13" x14ac:dyDescent="0.3">
      <c r="A20" s="318" t="s">
        <v>25</v>
      </c>
      <c r="B20" s="6" t="s">
        <v>26</v>
      </c>
      <c r="C20" s="421"/>
      <c r="D20" s="421"/>
    </row>
    <row r="21" spans="1:4" ht="13" x14ac:dyDescent="0.25">
      <c r="A21" s="318" t="s">
        <v>25</v>
      </c>
      <c r="B21" s="5" t="s">
        <v>27</v>
      </c>
      <c r="C21" s="429" t="s">
        <v>28</v>
      </c>
      <c r="D21" s="429"/>
    </row>
    <row r="22" spans="1:4" ht="13" x14ac:dyDescent="0.25">
      <c r="A22" s="318" t="s">
        <v>25</v>
      </c>
      <c r="B22" s="5" t="s">
        <v>9</v>
      </c>
      <c r="C22" s="429" t="s">
        <v>10</v>
      </c>
      <c r="D22" s="429"/>
    </row>
    <row r="23" spans="1:4" ht="13" x14ac:dyDescent="0.25">
      <c r="A23" s="318" t="s">
        <v>25</v>
      </c>
      <c r="B23" s="336" t="s">
        <v>11</v>
      </c>
      <c r="C23" s="429" t="s">
        <v>12</v>
      </c>
      <c r="D23" s="429"/>
    </row>
    <row r="24" spans="1:4" ht="13" x14ac:dyDescent="0.25">
      <c r="A24" s="318" t="s">
        <v>25</v>
      </c>
      <c r="B24" s="307" t="s">
        <v>29</v>
      </c>
      <c r="C24" s="435"/>
      <c r="D24" s="436"/>
    </row>
    <row r="25" spans="1:4" ht="13" x14ac:dyDescent="0.25">
      <c r="A25" s="318" t="s">
        <v>25</v>
      </c>
      <c r="B25" s="337" t="s">
        <v>11</v>
      </c>
      <c r="C25" s="435"/>
      <c r="D25" s="436"/>
    </row>
    <row r="26" spans="1:4" ht="13" x14ac:dyDescent="0.25">
      <c r="A26" s="318" t="s">
        <v>25</v>
      </c>
      <c r="B26" s="5" t="s">
        <v>30</v>
      </c>
      <c r="C26" s="429" t="s">
        <v>31</v>
      </c>
      <c r="D26" s="429"/>
    </row>
    <row r="27" spans="1:4" ht="13" x14ac:dyDescent="0.25">
      <c r="A27" s="318" t="s">
        <v>25</v>
      </c>
      <c r="B27" s="5" t="s">
        <v>32</v>
      </c>
      <c r="C27" s="434" t="s">
        <v>33</v>
      </c>
      <c r="D27" s="429"/>
    </row>
    <row r="28" spans="1:4" ht="13" x14ac:dyDescent="0.25">
      <c r="A28" s="318" t="s">
        <v>25</v>
      </c>
      <c r="B28" s="5" t="s">
        <v>34</v>
      </c>
      <c r="C28" s="429"/>
      <c r="D28" s="429"/>
    </row>
    <row r="29" spans="1:4" ht="13" x14ac:dyDescent="0.25">
      <c r="A29" s="318" t="s">
        <v>25</v>
      </c>
      <c r="B29" s="5" t="s">
        <v>35</v>
      </c>
      <c r="C29" s="429" t="s">
        <v>36</v>
      </c>
      <c r="D29" s="429"/>
    </row>
    <row r="30" spans="1:4" ht="13" x14ac:dyDescent="0.25">
      <c r="A30" s="318" t="s">
        <v>25</v>
      </c>
      <c r="B30" s="5" t="s">
        <v>37</v>
      </c>
      <c r="C30" s="429" t="s">
        <v>10</v>
      </c>
      <c r="D30" s="429"/>
    </row>
    <row r="31" spans="1:4" ht="13" x14ac:dyDescent="0.25">
      <c r="A31" s="318" t="s">
        <v>25</v>
      </c>
      <c r="B31" s="338" t="s">
        <v>11</v>
      </c>
      <c r="C31" s="429" t="s">
        <v>12</v>
      </c>
      <c r="D31" s="429"/>
    </row>
    <row r="32" spans="1:4" ht="13" x14ac:dyDescent="0.25">
      <c r="A32" s="318" t="s">
        <v>25</v>
      </c>
      <c r="B32" s="5" t="s">
        <v>38</v>
      </c>
      <c r="C32" s="429" t="s">
        <v>39</v>
      </c>
      <c r="D32" s="429"/>
    </row>
    <row r="33" spans="1:4" ht="13" x14ac:dyDescent="0.25">
      <c r="A33" s="318" t="s">
        <v>25</v>
      </c>
      <c r="B33" s="5" t="s">
        <v>40</v>
      </c>
      <c r="C33" s="434" t="s">
        <v>41</v>
      </c>
      <c r="D33" s="429"/>
    </row>
    <row r="34" spans="1:4" ht="39" x14ac:dyDescent="0.3">
      <c r="A34" s="176" t="s">
        <v>25</v>
      </c>
      <c r="B34" s="197" t="s">
        <v>42</v>
      </c>
      <c r="C34" s="434" t="s">
        <v>43</v>
      </c>
      <c r="D34" s="429"/>
    </row>
    <row r="35" spans="1:4" ht="39" x14ac:dyDescent="0.3">
      <c r="A35" s="176" t="s">
        <v>25</v>
      </c>
      <c r="B35" s="196" t="s">
        <v>44</v>
      </c>
      <c r="C35" s="432"/>
      <c r="D35" s="433"/>
    </row>
    <row r="36" spans="1:4" x14ac:dyDescent="0.25">
      <c r="A36" s="311"/>
      <c r="B36" s="330"/>
      <c r="C36" s="330"/>
      <c r="D36" s="330"/>
    </row>
    <row r="37" spans="1:4" ht="13" x14ac:dyDescent="0.25">
      <c r="A37" s="318" t="s">
        <v>45</v>
      </c>
      <c r="B37" s="430" t="s">
        <v>46</v>
      </c>
      <c r="C37" s="431"/>
      <c r="D37" s="419"/>
    </row>
    <row r="38" spans="1:4" ht="13" x14ac:dyDescent="0.25">
      <c r="A38" s="318" t="s">
        <v>45</v>
      </c>
      <c r="B38" s="338" t="s">
        <v>47</v>
      </c>
      <c r="C38" s="339" t="s">
        <v>21</v>
      </c>
      <c r="D38" s="330"/>
    </row>
    <row r="39" spans="1:4" ht="13" x14ac:dyDescent="0.25">
      <c r="A39" s="318" t="s">
        <v>45</v>
      </c>
      <c r="B39" s="338" t="s">
        <v>48</v>
      </c>
      <c r="C39" s="339"/>
      <c r="D39" s="330"/>
    </row>
    <row r="40" spans="1:4" ht="13" x14ac:dyDescent="0.25">
      <c r="A40" s="318" t="s">
        <v>45</v>
      </c>
      <c r="B40" s="338" t="s">
        <v>49</v>
      </c>
      <c r="C40" s="339"/>
      <c r="D40" s="330"/>
    </row>
    <row r="41" spans="1:4" ht="13" x14ac:dyDescent="0.3">
      <c r="A41" s="318"/>
      <c r="B41" s="2"/>
      <c r="C41" s="330"/>
      <c r="D41" s="330"/>
    </row>
    <row r="42" spans="1:4" ht="13" x14ac:dyDescent="0.3">
      <c r="A42" s="318" t="s">
        <v>50</v>
      </c>
      <c r="B42" s="2" t="s">
        <v>51</v>
      </c>
      <c r="C42" s="330"/>
      <c r="D42" s="330"/>
    </row>
    <row r="43" spans="1:4" ht="13" x14ac:dyDescent="0.25">
      <c r="A43" s="318" t="s">
        <v>50</v>
      </c>
      <c r="B43" s="338" t="s">
        <v>52</v>
      </c>
      <c r="C43" s="339" t="s">
        <v>21</v>
      </c>
      <c r="D43" s="330"/>
    </row>
    <row r="44" spans="1:4" ht="13" x14ac:dyDescent="0.25">
      <c r="A44" s="318" t="s">
        <v>50</v>
      </c>
      <c r="B44" s="338" t="s">
        <v>53</v>
      </c>
      <c r="C44" s="339"/>
      <c r="D44" s="330"/>
    </row>
    <row r="45" spans="1:4" ht="13" x14ac:dyDescent="0.25">
      <c r="A45" s="318" t="s">
        <v>50</v>
      </c>
      <c r="B45" s="338" t="s">
        <v>54</v>
      </c>
      <c r="C45" s="339"/>
      <c r="D45" s="330"/>
    </row>
    <row r="46" spans="1:4" ht="13" x14ac:dyDescent="0.3">
      <c r="A46" s="318"/>
      <c r="B46" s="2"/>
      <c r="C46" s="330"/>
      <c r="D46" s="330"/>
    </row>
    <row r="47" spans="1:4" ht="13" x14ac:dyDescent="0.3">
      <c r="A47" s="318" t="s">
        <v>55</v>
      </c>
      <c r="B47" s="2" t="s">
        <v>56</v>
      </c>
      <c r="C47" s="3"/>
      <c r="D47" s="330"/>
    </row>
    <row r="48" spans="1:4" ht="13" x14ac:dyDescent="0.25">
      <c r="A48" s="318" t="s">
        <v>55</v>
      </c>
      <c r="B48" s="338" t="s">
        <v>57</v>
      </c>
      <c r="C48" s="340" t="s">
        <v>21</v>
      </c>
      <c r="D48" s="330"/>
    </row>
    <row r="49" spans="1:3" ht="13" x14ac:dyDescent="0.25">
      <c r="A49" s="318" t="s">
        <v>55</v>
      </c>
      <c r="B49" s="338" t="s">
        <v>58</v>
      </c>
      <c r="C49" s="340"/>
    </row>
    <row r="50" spans="1:3" ht="13" x14ac:dyDescent="0.25">
      <c r="A50" s="318" t="s">
        <v>55</v>
      </c>
      <c r="B50" s="338" t="s">
        <v>59</v>
      </c>
      <c r="C50" s="340"/>
    </row>
    <row r="51" spans="1:3" ht="13" x14ac:dyDescent="0.25">
      <c r="A51" s="318" t="s">
        <v>55</v>
      </c>
      <c r="B51" s="341" t="s">
        <v>60</v>
      </c>
      <c r="C51" s="340"/>
    </row>
    <row r="52" spans="1:3" ht="13" x14ac:dyDescent="0.25">
      <c r="A52" s="318" t="s">
        <v>55</v>
      </c>
      <c r="B52" s="338" t="s">
        <v>61</v>
      </c>
      <c r="C52" s="340"/>
    </row>
    <row r="53" spans="1:3" ht="13" x14ac:dyDescent="0.25">
      <c r="A53" s="318" t="s">
        <v>55</v>
      </c>
      <c r="B53" s="342" t="s">
        <v>62</v>
      </c>
      <c r="C53" s="340"/>
    </row>
    <row r="54" spans="1:3" ht="13" x14ac:dyDescent="0.25">
      <c r="A54" s="318"/>
      <c r="B54" s="343"/>
      <c r="C54" s="70"/>
    </row>
    <row r="55" spans="1:3" ht="13" x14ac:dyDescent="0.25">
      <c r="A55" s="318" t="s">
        <v>55</v>
      </c>
      <c r="B55" s="342" t="s">
        <v>63</v>
      </c>
      <c r="C55" s="340"/>
    </row>
    <row r="56" spans="1:3" ht="13" x14ac:dyDescent="0.3">
      <c r="A56" s="318"/>
      <c r="B56" s="7"/>
      <c r="C56" s="8"/>
    </row>
    <row r="57" spans="1:3" ht="13" x14ac:dyDescent="0.3">
      <c r="A57" s="318"/>
      <c r="B57" s="2"/>
      <c r="C57" s="3"/>
    </row>
    <row r="58" spans="1:3" x14ac:dyDescent="0.25">
      <c r="A58" s="311"/>
      <c r="B58" s="330"/>
      <c r="C58" s="330"/>
    </row>
    <row r="59" spans="1:3" ht="13" x14ac:dyDescent="0.3">
      <c r="A59" s="318" t="s">
        <v>64</v>
      </c>
      <c r="B59" s="2" t="s">
        <v>65</v>
      </c>
      <c r="C59" s="330"/>
    </row>
    <row r="60" spans="1:3" ht="13" x14ac:dyDescent="0.3">
      <c r="A60" s="318"/>
      <c r="B60" s="2"/>
      <c r="C60" s="330"/>
    </row>
    <row r="61" spans="1:3" ht="13" x14ac:dyDescent="0.25">
      <c r="A61" s="318" t="s">
        <v>64</v>
      </c>
      <c r="B61" s="338" t="s">
        <v>66</v>
      </c>
      <c r="C61" s="339"/>
    </row>
    <row r="62" spans="1:3" ht="13" x14ac:dyDescent="0.25">
      <c r="A62" s="318" t="s">
        <v>64</v>
      </c>
      <c r="B62" s="338" t="s">
        <v>67</v>
      </c>
      <c r="C62" s="339"/>
    </row>
    <row r="63" spans="1:3" ht="13" x14ac:dyDescent="0.25">
      <c r="A63" s="318" t="s">
        <v>64</v>
      </c>
      <c r="B63" s="338" t="s">
        <v>68</v>
      </c>
      <c r="C63" s="69"/>
    </row>
    <row r="64" spans="1:3" ht="13" x14ac:dyDescent="0.25">
      <c r="A64" s="318" t="s">
        <v>64</v>
      </c>
      <c r="B64" s="338" t="s">
        <v>69</v>
      </c>
      <c r="C64" s="69"/>
    </row>
    <row r="65" spans="1:3" ht="13" x14ac:dyDescent="0.25">
      <c r="A65" s="318" t="s">
        <v>64</v>
      </c>
      <c r="B65" s="338" t="s">
        <v>70</v>
      </c>
      <c r="C65" s="69"/>
    </row>
    <row r="66" spans="1:3" ht="13" x14ac:dyDescent="0.25">
      <c r="A66" s="318" t="s">
        <v>64</v>
      </c>
      <c r="B66" s="338" t="s">
        <v>71</v>
      </c>
      <c r="C66" s="69" t="s">
        <v>21</v>
      </c>
    </row>
    <row r="67" spans="1:3" ht="13" x14ac:dyDescent="0.25">
      <c r="A67" s="318" t="s">
        <v>64</v>
      </c>
      <c r="B67" s="338" t="s">
        <v>72</v>
      </c>
      <c r="C67" s="69" t="s">
        <v>21</v>
      </c>
    </row>
    <row r="68" spans="1:3" ht="13" x14ac:dyDescent="0.25">
      <c r="A68" s="318" t="s">
        <v>64</v>
      </c>
      <c r="B68" s="338" t="s">
        <v>73</v>
      </c>
      <c r="C68" s="339" t="s">
        <v>21</v>
      </c>
    </row>
    <row r="69" spans="1:3" ht="13" x14ac:dyDescent="0.25">
      <c r="A69" s="318" t="s">
        <v>64</v>
      </c>
      <c r="B69" s="338" t="s">
        <v>74</v>
      </c>
      <c r="C69" s="69"/>
    </row>
    <row r="70" spans="1:3" ht="25" x14ac:dyDescent="0.25">
      <c r="A70" s="318" t="s">
        <v>64</v>
      </c>
      <c r="B70" s="344" t="s">
        <v>75</v>
      </c>
      <c r="C70" s="69"/>
    </row>
    <row r="71" spans="1:3" ht="25" x14ac:dyDescent="0.25">
      <c r="A71" s="318" t="s">
        <v>64</v>
      </c>
      <c r="B71" s="344" t="s">
        <v>76</v>
      </c>
      <c r="C71" s="69"/>
    </row>
    <row r="72" spans="1:3" ht="13" x14ac:dyDescent="0.25">
      <c r="A72" s="318" t="s">
        <v>64</v>
      </c>
      <c r="B72" s="345" t="s">
        <v>77</v>
      </c>
      <c r="C72" s="69"/>
    </row>
    <row r="73" spans="1:3" ht="13" x14ac:dyDescent="0.25">
      <c r="A73" s="224" t="s">
        <v>64</v>
      </c>
      <c r="B73" s="227" t="s">
        <v>77</v>
      </c>
      <c r="C73" s="228"/>
    </row>
    <row r="74" spans="1:3" x14ac:dyDescent="0.25">
      <c r="A74" s="225"/>
      <c r="B74" s="226"/>
      <c r="C74" s="226"/>
    </row>
    <row r="75" spans="1:3" hidden="1" x14ac:dyDescent="0.25">
      <c r="A75" s="225"/>
      <c r="B75" s="226"/>
      <c r="C75" s="226"/>
    </row>
  </sheetData>
  <mergeCells count="22">
    <mergeCell ref="C21:D21"/>
    <mergeCell ref="B37:D37"/>
    <mergeCell ref="C35:D35"/>
    <mergeCell ref="C34:D34"/>
    <mergeCell ref="C28:D28"/>
    <mergeCell ref="C29:D29"/>
    <mergeCell ref="C32:D32"/>
    <mergeCell ref="C33:D33"/>
    <mergeCell ref="C30:D30"/>
    <mergeCell ref="C31:D31"/>
    <mergeCell ref="C22:D22"/>
    <mergeCell ref="C23:D23"/>
    <mergeCell ref="C26:D26"/>
    <mergeCell ref="C27:D27"/>
    <mergeCell ref="C24:D24"/>
    <mergeCell ref="C25:D25"/>
    <mergeCell ref="A1:D1"/>
    <mergeCell ref="C2:D2"/>
    <mergeCell ref="C20:D20"/>
    <mergeCell ref="B17:D17"/>
    <mergeCell ref="B18:D18"/>
    <mergeCell ref="B15:D15"/>
  </mergeCells>
  <phoneticPr fontId="0" type="noConversion"/>
  <hyperlinks>
    <hyperlink ref="D11" r:id="rId1" xr:uid="{00000000-0004-0000-0000-000000000000}"/>
    <hyperlink ref="E20" r:id="rId2" display="www.western.edu" xr:uid="{00000000-0004-0000-0000-000001000000}"/>
    <hyperlink ref="E26" r:id="rId3" display="discover@western.edu" xr:uid="{00000000-0004-0000-0000-000002000000}"/>
    <hyperlink ref="E27" r:id="rId4" display="http://admissions.western.edu/apply/" xr:uid="{00000000-0004-0000-0000-000003000000}"/>
    <hyperlink ref="C27" r:id="rId5" xr:uid="{00000000-0004-0000-0000-000004000000}"/>
    <hyperlink ref="C33" r:id="rId6" xr:uid="{00000000-0004-0000-0000-000005000000}"/>
    <hyperlink ref="C34" r:id="rId7" xr:uid="{00000000-0004-0000-0000-000006000000}"/>
  </hyperlinks>
  <pageMargins left="0.75" right="0.75" top="1" bottom="1" header="0.5" footer="0.5"/>
  <pageSetup scale="75" fitToHeight="2" orientation="portrait" r:id="rId8"/>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1"/>
  <sheetViews>
    <sheetView showGridLines="0" tabSelected="1" showRuler="0" topLeftCell="B1" zoomScaleNormal="100" zoomScalePageLayoutView="85" workbookViewId="0">
      <selection activeCell="G12" sqref="G12"/>
    </sheetView>
  </sheetViews>
  <sheetFormatPr defaultColWidth="0" defaultRowHeight="12.5" zeroHeight="1" x14ac:dyDescent="0.25"/>
  <cols>
    <col min="1" max="1" width="4.453125" style="1" customWidth="1"/>
    <col min="2" max="2" width="27.81640625" customWidth="1"/>
    <col min="3" max="3" width="12.453125" customWidth="1"/>
    <col min="4" max="4" width="14.7265625" customWidth="1"/>
    <col min="5" max="6" width="15.453125" customWidth="1"/>
    <col min="7" max="7" width="4.7265625" customWidth="1"/>
  </cols>
  <sheetData>
    <row r="1" spans="1:7" ht="18" x14ac:dyDescent="0.25">
      <c r="A1" s="418" t="s">
        <v>139</v>
      </c>
      <c r="B1" s="418"/>
      <c r="C1" s="418"/>
      <c r="D1" s="418"/>
      <c r="E1" s="418"/>
      <c r="F1" s="418"/>
      <c r="G1" s="330"/>
    </row>
    <row r="2" spans="1:7" x14ac:dyDescent="0.25">
      <c r="A2" s="311"/>
      <c r="B2" s="330"/>
      <c r="C2" s="330"/>
      <c r="D2" s="330"/>
      <c r="E2" s="330"/>
      <c r="F2" s="330"/>
      <c r="G2" s="330"/>
    </row>
    <row r="3" spans="1:7" ht="50.25" customHeight="1" x14ac:dyDescent="0.25">
      <c r="A3" s="318" t="s">
        <v>140</v>
      </c>
      <c r="B3" s="477" t="s">
        <v>141</v>
      </c>
      <c r="C3" s="478"/>
      <c r="D3" s="478"/>
      <c r="E3" s="478"/>
      <c r="F3" s="478"/>
      <c r="G3" s="330"/>
    </row>
    <row r="4" spans="1:7" ht="13" x14ac:dyDescent="0.25">
      <c r="A4" s="318" t="s">
        <v>140</v>
      </c>
      <c r="B4" s="302"/>
      <c r="C4" s="479" t="s">
        <v>142</v>
      </c>
      <c r="D4" s="479"/>
      <c r="E4" s="479" t="s">
        <v>143</v>
      </c>
      <c r="F4" s="479"/>
      <c r="G4" s="330"/>
    </row>
    <row r="5" spans="1:7" ht="13" x14ac:dyDescent="0.25">
      <c r="A5" s="318" t="s">
        <v>140</v>
      </c>
      <c r="B5" s="93"/>
      <c r="C5" s="300" t="s">
        <v>144</v>
      </c>
      <c r="D5" s="300" t="s">
        <v>145</v>
      </c>
      <c r="E5" s="300" t="s">
        <v>144</v>
      </c>
      <c r="F5" s="300" t="s">
        <v>145</v>
      </c>
      <c r="G5" s="330"/>
    </row>
    <row r="6" spans="1:7" ht="13" x14ac:dyDescent="0.25">
      <c r="A6" s="318" t="s">
        <v>140</v>
      </c>
      <c r="B6" s="305" t="s">
        <v>80</v>
      </c>
      <c r="C6" s="9"/>
      <c r="D6" s="9"/>
      <c r="E6" s="9"/>
      <c r="F6" s="9"/>
      <c r="G6" s="330"/>
    </row>
    <row r="7" spans="1:7" ht="25" x14ac:dyDescent="0.25">
      <c r="A7" s="318" t="s">
        <v>140</v>
      </c>
      <c r="B7" s="10" t="s">
        <v>146</v>
      </c>
      <c r="C7" s="330">
        <v>269</v>
      </c>
      <c r="D7" s="71">
        <v>176</v>
      </c>
      <c r="E7" s="71">
        <v>0</v>
      </c>
      <c r="F7" s="71">
        <v>2</v>
      </c>
      <c r="G7" s="330"/>
    </row>
    <row r="8" spans="1:7" ht="13" x14ac:dyDescent="0.25">
      <c r="A8" s="318" t="s">
        <v>140</v>
      </c>
      <c r="B8" s="303" t="s">
        <v>147</v>
      </c>
      <c r="C8" s="71">
        <v>396</v>
      </c>
      <c r="D8" s="71">
        <v>229</v>
      </c>
      <c r="E8" s="71">
        <v>4</v>
      </c>
      <c r="F8" s="71">
        <v>4</v>
      </c>
      <c r="G8" s="330"/>
    </row>
    <row r="9" spans="1:7" ht="13" x14ac:dyDescent="0.25">
      <c r="A9" s="318" t="s">
        <v>140</v>
      </c>
      <c r="B9" s="303" t="s">
        <v>148</v>
      </c>
      <c r="C9" s="71">
        <v>398</v>
      </c>
      <c r="D9" s="71">
        <v>345</v>
      </c>
      <c r="E9" s="71">
        <v>55</v>
      </c>
      <c r="F9" s="71">
        <v>21</v>
      </c>
      <c r="G9" s="330"/>
    </row>
    <row r="10" spans="1:7" ht="13" x14ac:dyDescent="0.3">
      <c r="A10" s="318" t="s">
        <v>140</v>
      </c>
      <c r="B10" s="11" t="s">
        <v>149</v>
      </c>
      <c r="C10" s="72">
        <f>SUM(C7:C9)</f>
        <v>1063</v>
      </c>
      <c r="D10" s="72">
        <f>SUM(D7:D9)</f>
        <v>750</v>
      </c>
      <c r="E10" s="72">
        <f>SUM(E7:E9)</f>
        <v>59</v>
      </c>
      <c r="F10" s="72">
        <f>SUM(F7:F9)</f>
        <v>27</v>
      </c>
      <c r="G10" s="330"/>
    </row>
    <row r="11" spans="1:7" ht="25" x14ac:dyDescent="0.25">
      <c r="A11" s="318" t="s">
        <v>140</v>
      </c>
      <c r="B11" s="10" t="s">
        <v>150</v>
      </c>
      <c r="C11" s="71">
        <v>12</v>
      </c>
      <c r="D11" s="71">
        <v>7</v>
      </c>
      <c r="E11" s="71">
        <v>240</v>
      </c>
      <c r="F11" s="71">
        <v>271</v>
      </c>
      <c r="G11" s="330"/>
    </row>
    <row r="12" spans="1:7" ht="13" x14ac:dyDescent="0.3">
      <c r="A12" s="318" t="s">
        <v>140</v>
      </c>
      <c r="B12" s="11" t="s">
        <v>151</v>
      </c>
      <c r="C12" s="72">
        <f>SUM(C10:C11)</f>
        <v>1075</v>
      </c>
      <c r="D12" s="72">
        <f>SUM(D10:D11)</f>
        <v>757</v>
      </c>
      <c r="E12" s="72">
        <f>SUM(E10:E11)</f>
        <v>299</v>
      </c>
      <c r="F12" s="72">
        <f>SUM(F10:F11)</f>
        <v>298</v>
      </c>
      <c r="G12" s="288">
        <f>SUM(F12,D12)/F18</f>
        <v>0.43433511733223551</v>
      </c>
    </row>
    <row r="13" spans="1:7" ht="13" x14ac:dyDescent="0.3">
      <c r="A13" s="318" t="s">
        <v>140</v>
      </c>
      <c r="B13" s="305" t="s">
        <v>152</v>
      </c>
      <c r="C13" s="73"/>
      <c r="D13" s="73"/>
      <c r="E13" s="73"/>
      <c r="F13" s="73"/>
      <c r="G13" s="330"/>
    </row>
    <row r="14" spans="1:7" ht="13" x14ac:dyDescent="0.25">
      <c r="A14" s="318" t="s">
        <v>140</v>
      </c>
      <c r="B14" s="362" t="s">
        <v>153</v>
      </c>
      <c r="C14" s="363">
        <v>43</v>
      </c>
      <c r="D14" s="363">
        <v>85</v>
      </c>
      <c r="E14" s="363">
        <v>4</v>
      </c>
      <c r="F14" s="363">
        <v>5</v>
      </c>
      <c r="G14" s="330"/>
    </row>
    <row r="15" spans="1:7" ht="13" x14ac:dyDescent="0.25">
      <c r="A15" s="318" t="s">
        <v>140</v>
      </c>
      <c r="B15" s="362" t="s">
        <v>148</v>
      </c>
      <c r="C15" s="363">
        <v>59</v>
      </c>
      <c r="D15" s="363">
        <v>79</v>
      </c>
      <c r="E15" s="363">
        <v>15</v>
      </c>
      <c r="F15" s="363">
        <v>46</v>
      </c>
      <c r="G15" s="330"/>
    </row>
    <row r="16" spans="1:7" ht="25" x14ac:dyDescent="0.25">
      <c r="A16" s="318" t="s">
        <v>140</v>
      </c>
      <c r="B16" s="364" t="s">
        <v>154</v>
      </c>
      <c r="C16" s="363">
        <v>0</v>
      </c>
      <c r="D16" s="363">
        <v>0</v>
      </c>
      <c r="E16" s="363">
        <v>13</v>
      </c>
      <c r="F16" s="363">
        <v>36</v>
      </c>
      <c r="G16" s="330"/>
    </row>
    <row r="17" spans="1:6" ht="13" x14ac:dyDescent="0.3">
      <c r="A17" s="318" t="s">
        <v>140</v>
      </c>
      <c r="B17" s="11" t="s">
        <v>155</v>
      </c>
      <c r="C17" s="74">
        <f>SUM(C14:C16)</f>
        <v>102</v>
      </c>
      <c r="D17" s="74">
        <f>SUM(D14:D16)</f>
        <v>164</v>
      </c>
      <c r="E17" s="74">
        <f>SUM(E14:E16)</f>
        <v>32</v>
      </c>
      <c r="F17" s="74">
        <f>SUM(F14:F16)</f>
        <v>87</v>
      </c>
    </row>
    <row r="18" spans="1:6" ht="13" x14ac:dyDescent="0.25">
      <c r="A18" s="318" t="s">
        <v>140</v>
      </c>
      <c r="B18" s="419" t="s">
        <v>156</v>
      </c>
      <c r="C18" s="419"/>
      <c r="D18" s="419"/>
      <c r="E18" s="419"/>
      <c r="F18" s="79">
        <f>SUM(C12:F12)</f>
        <v>2429</v>
      </c>
    </row>
    <row r="19" spans="1:6" ht="13" x14ac:dyDescent="0.25">
      <c r="A19" s="318" t="s">
        <v>140</v>
      </c>
      <c r="B19" s="480" t="s">
        <v>157</v>
      </c>
      <c r="C19" s="480"/>
      <c r="D19" s="480"/>
      <c r="E19" s="480"/>
      <c r="F19" s="80">
        <f>SUM(C17:F17)</f>
        <v>385</v>
      </c>
    </row>
    <row r="20" spans="1:6" ht="13" x14ac:dyDescent="0.3">
      <c r="A20" s="318" t="s">
        <v>140</v>
      </c>
      <c r="B20" s="481" t="s">
        <v>158</v>
      </c>
      <c r="C20" s="481"/>
      <c r="D20" s="481"/>
      <c r="E20" s="481"/>
      <c r="F20" s="81">
        <f>SUM(F18:F19)</f>
        <v>2814</v>
      </c>
    </row>
    <row r="21" spans="1:6" x14ac:dyDescent="0.25">
      <c r="A21" s="311"/>
      <c r="B21" s="330"/>
      <c r="C21" s="330"/>
      <c r="D21" s="330"/>
      <c r="E21" s="330"/>
      <c r="F21" s="330"/>
    </row>
    <row r="22" spans="1:6" ht="91.5" customHeight="1" x14ac:dyDescent="0.25">
      <c r="A22" s="318" t="s">
        <v>159</v>
      </c>
      <c r="B22" s="477" t="s">
        <v>160</v>
      </c>
      <c r="C22" s="482"/>
      <c r="D22" s="482"/>
      <c r="E22" s="482"/>
      <c r="F22" s="482"/>
    </row>
    <row r="23" spans="1:6" ht="46" x14ac:dyDescent="0.25">
      <c r="A23" s="318" t="s">
        <v>159</v>
      </c>
      <c r="B23" s="483"/>
      <c r="C23" s="483"/>
      <c r="D23" s="106" t="s">
        <v>161</v>
      </c>
      <c r="E23" s="106" t="s">
        <v>162</v>
      </c>
      <c r="F23" s="106" t="s">
        <v>163</v>
      </c>
    </row>
    <row r="24" spans="1:6" ht="13" x14ac:dyDescent="0.25">
      <c r="A24" s="318" t="s">
        <v>159</v>
      </c>
      <c r="B24" s="484" t="s">
        <v>164</v>
      </c>
      <c r="C24" s="484"/>
      <c r="D24" s="75" vm="44">
        <v>2</v>
      </c>
      <c r="E24" s="75" vm="45">
        <v>9</v>
      </c>
      <c r="F24" s="17">
        <f>E24/$E$33</f>
        <v>4.7393364928909956E-3</v>
      </c>
    </row>
    <row r="25" spans="1:6" ht="13" x14ac:dyDescent="0.25">
      <c r="A25" s="318" t="s">
        <v>159</v>
      </c>
      <c r="B25" s="486" t="s">
        <v>165</v>
      </c>
      <c r="C25" s="487"/>
      <c r="D25" s="75" vm="46">
        <v>56</v>
      </c>
      <c r="E25" s="75">
        <v>209</v>
      </c>
      <c r="F25" s="17">
        <f t="shared" ref="F25:F32" si="0">E25/$E$33</f>
        <v>0.11005792522380201</v>
      </c>
    </row>
    <row r="26" spans="1:6" ht="13" x14ac:dyDescent="0.25">
      <c r="A26" s="318" t="s">
        <v>159</v>
      </c>
      <c r="B26" s="485" t="s">
        <v>166</v>
      </c>
      <c r="C26" s="485"/>
      <c r="D26" s="75" vm="47">
        <v>10</v>
      </c>
      <c r="E26" s="75">
        <v>61</v>
      </c>
      <c r="F26" s="17">
        <f t="shared" si="0"/>
        <v>3.2122169562927856E-2</v>
      </c>
    </row>
    <row r="27" spans="1:6" ht="13" x14ac:dyDescent="0.25">
      <c r="A27" s="318" t="s">
        <v>159</v>
      </c>
      <c r="B27" s="488" t="s">
        <v>167</v>
      </c>
      <c r="C27" s="487"/>
      <c r="D27" s="75" vm="48">
        <v>294</v>
      </c>
      <c r="E27" s="75">
        <v>1346</v>
      </c>
      <c r="F27" s="17">
        <f t="shared" si="0"/>
        <v>0.70879410215903105</v>
      </c>
    </row>
    <row r="28" spans="1:6" ht="15" customHeight="1" x14ac:dyDescent="0.25">
      <c r="A28" s="318" t="s">
        <v>159</v>
      </c>
      <c r="B28" s="485" t="s">
        <v>168</v>
      </c>
      <c r="C28" s="485"/>
      <c r="D28" s="75" vm="49">
        <v>2</v>
      </c>
      <c r="E28" s="75" vm="50">
        <v>13</v>
      </c>
      <c r="F28" s="17">
        <f t="shared" si="0"/>
        <v>6.8457082675092151E-3</v>
      </c>
    </row>
    <row r="29" spans="1:6" ht="13" x14ac:dyDescent="0.25">
      <c r="A29" s="318" t="s">
        <v>159</v>
      </c>
      <c r="B29" s="485" t="s">
        <v>169</v>
      </c>
      <c r="C29" s="485"/>
      <c r="D29" s="75" vm="51">
        <v>3</v>
      </c>
      <c r="E29" s="75" vm="52">
        <v>13</v>
      </c>
      <c r="F29" s="17">
        <f t="shared" si="0"/>
        <v>6.8457082675092151E-3</v>
      </c>
    </row>
    <row r="30" spans="1:6" ht="26.25" customHeight="1" x14ac:dyDescent="0.25">
      <c r="A30" s="318" t="s">
        <v>159</v>
      </c>
      <c r="B30" s="489" t="s">
        <v>170</v>
      </c>
      <c r="C30" s="490"/>
      <c r="D30" s="75" vm="53">
        <v>1</v>
      </c>
      <c r="E30" s="75" vm="54">
        <v>5</v>
      </c>
      <c r="F30" s="17">
        <f t="shared" si="0"/>
        <v>2.6329647182727752E-3</v>
      </c>
    </row>
    <row r="31" spans="1:6" ht="13" x14ac:dyDescent="0.25">
      <c r="A31" s="318" t="s">
        <v>159</v>
      </c>
      <c r="B31" s="485" t="s">
        <v>171</v>
      </c>
      <c r="C31" s="485"/>
      <c r="D31" s="75" vm="55">
        <v>25</v>
      </c>
      <c r="E31" s="75">
        <v>85</v>
      </c>
      <c r="F31" s="17">
        <f t="shared" si="0"/>
        <v>4.476040021063718E-2</v>
      </c>
    </row>
    <row r="32" spans="1:6" ht="13" x14ac:dyDescent="0.25">
      <c r="A32" s="318" t="s">
        <v>159</v>
      </c>
      <c r="B32" s="485" t="s">
        <v>172</v>
      </c>
      <c r="C32" s="485"/>
      <c r="D32" s="75" vm="56">
        <v>54</v>
      </c>
      <c r="E32" s="75">
        <v>158</v>
      </c>
      <c r="F32" s="17">
        <f t="shared" si="0"/>
        <v>8.3201685097419695E-2</v>
      </c>
    </row>
    <row r="33" spans="1:6" ht="13" x14ac:dyDescent="0.3">
      <c r="A33" s="318" t="s">
        <v>159</v>
      </c>
      <c r="B33" s="491" t="s">
        <v>173</v>
      </c>
      <c r="C33" s="491"/>
      <c r="D33" s="76">
        <f>SUM(D24:D32)</f>
        <v>447</v>
      </c>
      <c r="E33" s="76">
        <f>SUM(E24:E32)</f>
        <v>1899</v>
      </c>
      <c r="F33" s="76">
        <f>SUM(F24:F32)</f>
        <v>0.99999999999999989</v>
      </c>
    </row>
    <row r="34" spans="1:6" x14ac:dyDescent="0.25">
      <c r="A34" s="311"/>
      <c r="B34" s="330"/>
      <c r="C34" s="330"/>
      <c r="D34" s="330"/>
      <c r="E34" s="330"/>
      <c r="F34" s="330"/>
    </row>
    <row r="35" spans="1:6" ht="15.5" x14ac:dyDescent="0.35">
      <c r="A35" s="311"/>
      <c r="B35" s="12" t="s">
        <v>174</v>
      </c>
      <c r="C35" s="330"/>
      <c r="D35" s="330"/>
      <c r="E35" s="330"/>
      <c r="F35" s="330"/>
    </row>
    <row r="36" spans="1:6" ht="13" x14ac:dyDescent="0.3">
      <c r="A36" s="318" t="s">
        <v>175</v>
      </c>
      <c r="B36" s="2" t="s">
        <v>176</v>
      </c>
      <c r="C36" s="330"/>
      <c r="D36" s="330"/>
      <c r="E36" s="330"/>
      <c r="F36" s="13"/>
    </row>
    <row r="37" spans="1:6" ht="13" x14ac:dyDescent="0.25">
      <c r="A37" s="318" t="s">
        <v>175</v>
      </c>
      <c r="B37" s="338" t="s">
        <v>177</v>
      </c>
      <c r="C37" s="77"/>
      <c r="D37" s="330"/>
      <c r="E37" s="330"/>
      <c r="F37" s="13"/>
    </row>
    <row r="38" spans="1:6" ht="13" x14ac:dyDescent="0.25">
      <c r="A38" s="318" t="s">
        <v>175</v>
      </c>
      <c r="B38" s="338" t="s">
        <v>178</v>
      </c>
      <c r="C38" s="77"/>
      <c r="D38" s="330"/>
      <c r="E38" s="330"/>
      <c r="F38" s="13"/>
    </row>
    <row r="39" spans="1:6" ht="13" x14ac:dyDescent="0.25">
      <c r="A39" s="318" t="s">
        <v>175</v>
      </c>
      <c r="B39" s="338" t="s">
        <v>179</v>
      </c>
      <c r="C39" s="77">
        <v>386</v>
      </c>
      <c r="D39" s="330"/>
      <c r="E39" s="330"/>
      <c r="F39" s="13"/>
    </row>
    <row r="40" spans="1:6" ht="13" x14ac:dyDescent="0.25">
      <c r="A40" s="318" t="s">
        <v>175</v>
      </c>
      <c r="B40" s="338" t="s">
        <v>180</v>
      </c>
      <c r="C40" s="77"/>
      <c r="D40" s="330"/>
      <c r="E40" s="330"/>
      <c r="F40" s="13"/>
    </row>
    <row r="41" spans="1:6" ht="13" x14ac:dyDescent="0.25">
      <c r="A41" s="318" t="s">
        <v>175</v>
      </c>
      <c r="B41" s="338" t="s">
        <v>181</v>
      </c>
      <c r="C41" s="77">
        <v>90</v>
      </c>
      <c r="D41" s="330"/>
      <c r="E41" s="330"/>
      <c r="F41" s="13"/>
    </row>
    <row r="42" spans="1:6" ht="13" x14ac:dyDescent="0.25">
      <c r="A42" s="318" t="s">
        <v>175</v>
      </c>
      <c r="B42" s="338" t="s">
        <v>182</v>
      </c>
      <c r="C42" s="77"/>
      <c r="D42" s="330"/>
      <c r="E42" s="330"/>
      <c r="F42" s="13"/>
    </row>
    <row r="43" spans="1:6" ht="25" x14ac:dyDescent="0.25">
      <c r="A43" s="318" t="s">
        <v>175</v>
      </c>
      <c r="B43" s="344" t="s">
        <v>183</v>
      </c>
      <c r="C43" s="77"/>
      <c r="D43" s="330"/>
      <c r="E43" s="330"/>
      <c r="F43" s="13"/>
    </row>
    <row r="44" spans="1:6" ht="25" x14ac:dyDescent="0.25">
      <c r="A44" s="318" t="s">
        <v>175</v>
      </c>
      <c r="B44" s="344" t="s">
        <v>184</v>
      </c>
      <c r="C44" s="77"/>
      <c r="D44" s="330"/>
      <c r="E44" s="330"/>
      <c r="F44" s="13"/>
    </row>
    <row r="45" spans="1:6" ht="13" x14ac:dyDescent="0.25">
      <c r="A45" s="318" t="s">
        <v>175</v>
      </c>
      <c r="B45" s="345" t="s">
        <v>185</v>
      </c>
      <c r="C45" s="77"/>
      <c r="D45" s="330"/>
      <c r="E45" s="330"/>
      <c r="F45" s="13"/>
    </row>
    <row r="46" spans="1:6" x14ac:dyDescent="0.25">
      <c r="A46" s="311"/>
      <c r="B46" s="330"/>
      <c r="C46" s="330"/>
      <c r="D46" s="330"/>
      <c r="E46" s="330"/>
      <c r="F46" s="330"/>
    </row>
    <row r="47" spans="1:6" ht="15.5" x14ac:dyDescent="0.25">
      <c r="A47" s="311"/>
      <c r="B47" s="14"/>
      <c r="C47" s="306"/>
      <c r="D47" s="306"/>
      <c r="E47" s="306"/>
      <c r="F47" s="306"/>
    </row>
    <row r="48" spans="1:6" ht="15.5" x14ac:dyDescent="0.25">
      <c r="A48" s="311"/>
      <c r="B48" s="14" t="s">
        <v>186</v>
      </c>
      <c r="C48" s="306"/>
      <c r="D48" s="306"/>
      <c r="E48" s="306"/>
      <c r="F48" s="306"/>
    </row>
    <row r="49" spans="1:256" ht="54.75" customHeight="1" x14ac:dyDescent="0.25">
      <c r="A49" s="311"/>
      <c r="B49" s="492" t="s">
        <v>187</v>
      </c>
      <c r="C49" s="492"/>
      <c r="D49" s="492"/>
      <c r="E49" s="492"/>
      <c r="F49" s="492"/>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c r="EN49" s="330"/>
      <c r="EO49" s="330"/>
      <c r="EP49" s="330"/>
      <c r="EQ49" s="330"/>
      <c r="ER49" s="330"/>
      <c r="ES49" s="330"/>
      <c r="ET49" s="330"/>
      <c r="EU49" s="330"/>
      <c r="EV49" s="330"/>
      <c r="EW49" s="330"/>
      <c r="EX49" s="330"/>
      <c r="EY49" s="330"/>
      <c r="EZ49" s="330"/>
      <c r="FA49" s="330"/>
      <c r="FB49" s="330"/>
      <c r="FC49" s="330"/>
      <c r="FD49" s="330"/>
      <c r="FE49" s="330"/>
      <c r="FF49" s="330"/>
      <c r="FG49" s="330"/>
      <c r="FH49" s="330"/>
      <c r="FI49" s="330"/>
      <c r="FJ49" s="330"/>
      <c r="FK49" s="330"/>
      <c r="FL49" s="330"/>
      <c r="FM49" s="330"/>
      <c r="FN49" s="330"/>
      <c r="FO49" s="330"/>
      <c r="FP49" s="330"/>
      <c r="FQ49" s="330"/>
      <c r="FR49" s="330"/>
      <c r="FS49" s="330"/>
      <c r="FT49" s="330"/>
      <c r="FU49" s="330"/>
      <c r="FV49" s="330"/>
      <c r="FW49" s="330"/>
      <c r="FX49" s="330"/>
      <c r="FY49" s="330"/>
      <c r="FZ49" s="330"/>
      <c r="GA49" s="330"/>
      <c r="GB49" s="330"/>
      <c r="GC49" s="330"/>
      <c r="GD49" s="330"/>
      <c r="GE49" s="330"/>
      <c r="GF49" s="330"/>
      <c r="GG49" s="330"/>
      <c r="GH49" s="330"/>
      <c r="GI49" s="330"/>
      <c r="GJ49" s="330"/>
      <c r="GK49" s="330"/>
      <c r="GL49" s="330"/>
      <c r="GM49" s="330"/>
      <c r="GN49" s="330"/>
      <c r="GO49" s="330"/>
      <c r="GP49" s="330"/>
      <c r="GQ49" s="330"/>
      <c r="GR49" s="330"/>
      <c r="GS49" s="330"/>
      <c r="GT49" s="330"/>
      <c r="GU49" s="330"/>
      <c r="GV49" s="330"/>
      <c r="GW49" s="330"/>
      <c r="GX49" s="330"/>
      <c r="GY49" s="330"/>
      <c r="GZ49" s="330"/>
      <c r="HA49" s="330"/>
      <c r="HB49" s="330"/>
      <c r="HC49" s="330"/>
      <c r="HD49" s="330"/>
      <c r="HE49" s="330"/>
      <c r="HF49" s="330"/>
      <c r="HG49" s="330"/>
      <c r="HH49" s="330"/>
      <c r="HI49" s="330"/>
      <c r="HJ49" s="330"/>
      <c r="HK49" s="330"/>
      <c r="HL49" s="330"/>
      <c r="HM49" s="330"/>
      <c r="HN49" s="330"/>
      <c r="HO49" s="330"/>
      <c r="HP49" s="330"/>
      <c r="HQ49" s="330"/>
      <c r="HR49" s="330"/>
      <c r="HS49" s="330"/>
      <c r="HT49" s="330"/>
      <c r="HU49" s="330"/>
      <c r="HV49" s="330"/>
      <c r="HW49" s="330"/>
      <c r="HX49" s="330"/>
      <c r="HY49" s="330"/>
      <c r="HZ49" s="330"/>
      <c r="IA49" s="330"/>
      <c r="IB49" s="330"/>
      <c r="IC49" s="330"/>
      <c r="ID49" s="330"/>
      <c r="IE49" s="330"/>
      <c r="IF49" s="330"/>
      <c r="IG49" s="330"/>
      <c r="IH49" s="330"/>
      <c r="II49" s="330"/>
      <c r="IJ49" s="330"/>
      <c r="IK49" s="330"/>
      <c r="IL49" s="330"/>
      <c r="IM49" s="330"/>
      <c r="IN49" s="330"/>
      <c r="IO49" s="330"/>
      <c r="IP49" s="330"/>
      <c r="IQ49" s="330"/>
      <c r="IR49" s="330"/>
      <c r="IS49" s="330"/>
      <c r="IT49" s="330"/>
      <c r="IU49" s="330"/>
      <c r="IV49" s="330"/>
    </row>
    <row r="50" spans="1:256" ht="54.75" customHeight="1" x14ac:dyDescent="0.25">
      <c r="A50" s="311"/>
      <c r="B50" s="464" t="s">
        <v>188</v>
      </c>
      <c r="C50" s="464"/>
      <c r="D50" s="306"/>
      <c r="E50" s="306"/>
      <c r="F50" s="306"/>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c r="EN50" s="330"/>
      <c r="EO50" s="330"/>
      <c r="EP50" s="330"/>
      <c r="EQ50" s="330"/>
      <c r="ER50" s="330"/>
      <c r="ES50" s="330"/>
      <c r="ET50" s="330"/>
      <c r="EU50" s="330"/>
      <c r="EV50" s="330"/>
      <c r="EW50" s="330"/>
      <c r="EX50" s="330"/>
      <c r="EY50" s="330"/>
      <c r="EZ50" s="330"/>
      <c r="FA50" s="330"/>
      <c r="FB50" s="330"/>
      <c r="FC50" s="330"/>
      <c r="FD50" s="330"/>
      <c r="FE50" s="330"/>
      <c r="FF50" s="330"/>
      <c r="FG50" s="330"/>
      <c r="FH50" s="330"/>
      <c r="FI50" s="330"/>
      <c r="FJ50" s="330"/>
      <c r="FK50" s="330"/>
      <c r="FL50" s="330"/>
      <c r="FM50" s="330"/>
      <c r="FN50" s="330"/>
      <c r="FO50" s="330"/>
      <c r="FP50" s="330"/>
      <c r="FQ50" s="330"/>
      <c r="FR50" s="330"/>
      <c r="FS50" s="330"/>
      <c r="FT50" s="330"/>
      <c r="FU50" s="330"/>
      <c r="FV50" s="330"/>
      <c r="FW50" s="330"/>
      <c r="FX50" s="330"/>
      <c r="FY50" s="330"/>
      <c r="FZ50" s="330"/>
      <c r="GA50" s="330"/>
      <c r="GB50" s="330"/>
      <c r="GC50" s="330"/>
      <c r="GD50" s="330"/>
      <c r="GE50" s="330"/>
      <c r="GF50" s="330"/>
      <c r="GG50" s="330"/>
      <c r="GH50" s="330"/>
      <c r="GI50" s="330"/>
      <c r="GJ50" s="330"/>
      <c r="GK50" s="330"/>
      <c r="GL50" s="330"/>
      <c r="GM50" s="330"/>
      <c r="GN50" s="330"/>
      <c r="GO50" s="330"/>
      <c r="GP50" s="330"/>
      <c r="GQ50" s="330"/>
      <c r="GR50" s="330"/>
      <c r="GS50" s="330"/>
      <c r="GT50" s="330"/>
      <c r="GU50" s="330"/>
      <c r="GV50" s="330"/>
      <c r="GW50" s="330"/>
      <c r="GX50" s="330"/>
      <c r="GY50" s="330"/>
      <c r="GZ50" s="330"/>
      <c r="HA50" s="330"/>
      <c r="HB50" s="330"/>
      <c r="HC50" s="330"/>
      <c r="HD50" s="330"/>
      <c r="HE50" s="330"/>
      <c r="HF50" s="330"/>
      <c r="HG50" s="330"/>
      <c r="HH50" s="330"/>
      <c r="HI50" s="330"/>
      <c r="HJ50" s="330"/>
      <c r="HK50" s="330"/>
      <c r="HL50" s="330"/>
      <c r="HM50" s="330"/>
      <c r="HN50" s="330"/>
      <c r="HO50" s="330"/>
      <c r="HP50" s="330"/>
      <c r="HQ50" s="330"/>
      <c r="HR50" s="330"/>
      <c r="HS50" s="330"/>
      <c r="HT50" s="330"/>
      <c r="HU50" s="330"/>
      <c r="HV50" s="330"/>
      <c r="HW50" s="330"/>
      <c r="HX50" s="330"/>
      <c r="HY50" s="330"/>
      <c r="HZ50" s="330"/>
      <c r="IA50" s="330"/>
      <c r="IB50" s="330"/>
      <c r="IC50" s="330"/>
      <c r="ID50" s="330"/>
      <c r="IE50" s="330"/>
      <c r="IF50" s="330"/>
      <c r="IG50" s="330"/>
      <c r="IH50" s="330"/>
      <c r="II50" s="330"/>
      <c r="IJ50" s="330"/>
      <c r="IK50" s="330"/>
      <c r="IL50" s="330"/>
      <c r="IM50" s="330"/>
      <c r="IN50" s="330"/>
      <c r="IO50" s="330"/>
      <c r="IP50" s="330"/>
      <c r="IQ50" s="330"/>
      <c r="IR50" s="330"/>
      <c r="IS50" s="330"/>
      <c r="IT50" s="330"/>
      <c r="IU50" s="330"/>
      <c r="IV50" s="330"/>
    </row>
    <row r="51" spans="1:256" s="269" customFormat="1" ht="54.75" customHeight="1" x14ac:dyDescent="0.25">
      <c r="A51" s="311"/>
      <c r="B51" s="463" t="s">
        <v>189</v>
      </c>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3"/>
      <c r="BR51" s="463"/>
      <c r="BS51" s="463"/>
      <c r="BT51" s="463"/>
      <c r="BU51" s="463"/>
      <c r="BV51" s="463"/>
      <c r="BW51" s="463"/>
      <c r="BX51" s="463"/>
      <c r="BY51" s="463"/>
      <c r="BZ51" s="463"/>
      <c r="CA51" s="463"/>
      <c r="CB51" s="463"/>
      <c r="CC51" s="463"/>
      <c r="CD51" s="463"/>
      <c r="CE51" s="463"/>
      <c r="CF51" s="463"/>
      <c r="CG51" s="463"/>
      <c r="CH51" s="463"/>
      <c r="CI51" s="463"/>
      <c r="CJ51" s="463"/>
      <c r="CK51" s="463"/>
      <c r="CL51" s="463"/>
      <c r="CM51" s="463"/>
      <c r="CN51" s="463"/>
      <c r="CO51" s="463"/>
      <c r="CP51" s="463"/>
      <c r="CQ51" s="463"/>
      <c r="CR51" s="463"/>
      <c r="CS51" s="463"/>
      <c r="CT51" s="463"/>
      <c r="CU51" s="463"/>
      <c r="CV51" s="463"/>
      <c r="CW51" s="463"/>
      <c r="CX51" s="463"/>
      <c r="CY51" s="463"/>
      <c r="CZ51" s="463"/>
      <c r="DA51" s="463"/>
      <c r="DB51" s="463"/>
      <c r="DC51" s="463"/>
      <c r="DD51" s="463"/>
      <c r="DE51" s="463"/>
      <c r="DF51" s="463"/>
      <c r="DG51" s="463"/>
      <c r="DH51" s="463"/>
      <c r="DI51" s="463"/>
      <c r="DJ51" s="463"/>
      <c r="DK51" s="463"/>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3"/>
      <c r="EU51" s="463"/>
      <c r="EV51" s="463"/>
      <c r="EW51" s="463"/>
      <c r="EX51" s="463"/>
      <c r="EY51" s="463"/>
      <c r="EZ51" s="463"/>
      <c r="FA51" s="463"/>
      <c r="FB51" s="463"/>
      <c r="FC51" s="463"/>
      <c r="FD51" s="463"/>
      <c r="FE51" s="463"/>
      <c r="FF51" s="463"/>
      <c r="FG51" s="463"/>
      <c r="FH51" s="463"/>
      <c r="FI51" s="463"/>
      <c r="FJ51" s="463"/>
      <c r="FK51" s="463"/>
      <c r="FL51" s="463"/>
      <c r="FM51" s="463"/>
      <c r="FN51" s="463"/>
      <c r="FO51" s="463"/>
      <c r="FP51" s="463"/>
      <c r="FQ51" s="463"/>
      <c r="FR51" s="463"/>
      <c r="FS51" s="463"/>
      <c r="FT51" s="463"/>
      <c r="FU51" s="463"/>
      <c r="FV51" s="463"/>
      <c r="FW51" s="463"/>
      <c r="FX51" s="463"/>
      <c r="FY51" s="463"/>
      <c r="FZ51" s="463"/>
      <c r="GA51" s="463"/>
      <c r="GB51" s="463"/>
      <c r="GC51" s="463"/>
      <c r="GD51" s="463"/>
      <c r="GE51" s="463"/>
      <c r="GF51" s="463"/>
      <c r="GG51" s="463"/>
      <c r="GH51" s="463"/>
      <c r="GI51" s="463"/>
      <c r="GJ51" s="463"/>
      <c r="GK51" s="463"/>
      <c r="GL51" s="463"/>
      <c r="GM51" s="463"/>
      <c r="GN51" s="463"/>
      <c r="GO51" s="463"/>
      <c r="GP51" s="463"/>
      <c r="GQ51" s="463"/>
      <c r="GR51" s="463"/>
      <c r="GS51" s="463"/>
      <c r="GT51" s="463"/>
      <c r="GU51" s="463"/>
      <c r="GV51" s="463"/>
      <c r="GW51" s="463"/>
      <c r="GX51" s="463"/>
      <c r="GY51" s="463"/>
      <c r="GZ51" s="463"/>
      <c r="HA51" s="463"/>
      <c r="HB51" s="463"/>
      <c r="HC51" s="463"/>
      <c r="HD51" s="463"/>
      <c r="HE51" s="463"/>
      <c r="HF51" s="463"/>
      <c r="HG51" s="463"/>
      <c r="HH51" s="463"/>
      <c r="HI51" s="463"/>
      <c r="HJ51" s="463"/>
      <c r="HK51" s="463"/>
      <c r="HL51" s="463"/>
      <c r="HM51" s="463"/>
      <c r="HN51" s="463"/>
      <c r="HO51" s="463"/>
      <c r="HP51" s="463"/>
      <c r="HQ51" s="463"/>
      <c r="HR51" s="463"/>
      <c r="HS51" s="463"/>
      <c r="HT51" s="463"/>
      <c r="HU51" s="463"/>
      <c r="HV51" s="463"/>
      <c r="HW51" s="463"/>
      <c r="HX51" s="463"/>
      <c r="HY51" s="463"/>
      <c r="HZ51" s="463"/>
      <c r="IA51" s="463"/>
      <c r="IB51" s="463"/>
      <c r="IC51" s="463"/>
      <c r="ID51" s="463"/>
      <c r="IE51" s="463"/>
      <c r="IF51" s="463"/>
      <c r="IG51" s="463"/>
      <c r="IH51" s="463"/>
      <c r="II51" s="463"/>
      <c r="IJ51" s="463"/>
      <c r="IK51" s="463"/>
      <c r="IL51" s="463"/>
      <c r="IM51" s="463"/>
      <c r="IN51" s="463"/>
      <c r="IO51" s="463"/>
      <c r="IP51" s="463"/>
      <c r="IQ51" s="463"/>
      <c r="IR51" s="463"/>
      <c r="IS51" s="463"/>
      <c r="IT51" s="463"/>
      <c r="IU51" s="463"/>
      <c r="IV51" s="463"/>
    </row>
    <row r="52" spans="1:256" s="269" customFormat="1" ht="54.75" customHeight="1" x14ac:dyDescent="0.25">
      <c r="A52" s="311"/>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3"/>
      <c r="BR52" s="463"/>
      <c r="BS52" s="463"/>
      <c r="BT52" s="463"/>
      <c r="BU52" s="463"/>
      <c r="BV52" s="463"/>
      <c r="BW52" s="463"/>
      <c r="BX52" s="463"/>
      <c r="BY52" s="463"/>
      <c r="BZ52" s="463"/>
      <c r="CA52" s="463"/>
      <c r="CB52" s="463"/>
      <c r="CC52" s="463"/>
      <c r="CD52" s="463"/>
      <c r="CE52" s="463"/>
      <c r="CF52" s="463"/>
      <c r="CG52" s="463"/>
      <c r="CH52" s="463"/>
      <c r="CI52" s="463"/>
      <c r="CJ52" s="463"/>
      <c r="CK52" s="463"/>
      <c r="CL52" s="463"/>
      <c r="CM52" s="463"/>
      <c r="CN52" s="463"/>
      <c r="CO52" s="463"/>
      <c r="CP52" s="463"/>
      <c r="CQ52" s="463"/>
      <c r="CR52" s="463"/>
      <c r="CS52" s="463"/>
      <c r="CT52" s="463"/>
      <c r="CU52" s="463"/>
      <c r="CV52" s="463"/>
      <c r="CW52" s="463"/>
      <c r="CX52" s="463"/>
      <c r="CY52" s="463"/>
      <c r="CZ52" s="463"/>
      <c r="DA52" s="463"/>
      <c r="DB52" s="463"/>
      <c r="DC52" s="463"/>
      <c r="DD52" s="463"/>
      <c r="DE52" s="463"/>
      <c r="DF52" s="463"/>
      <c r="DG52" s="463"/>
      <c r="DH52" s="463"/>
      <c r="DI52" s="463"/>
      <c r="DJ52" s="463"/>
      <c r="DK52" s="463"/>
      <c r="DL52" s="463"/>
      <c r="DM52" s="463"/>
      <c r="DN52" s="463"/>
      <c r="DO52" s="463"/>
      <c r="DP52" s="463"/>
      <c r="DQ52" s="463"/>
      <c r="DR52" s="463"/>
      <c r="DS52" s="463"/>
      <c r="DT52" s="463"/>
      <c r="DU52" s="463"/>
      <c r="DV52" s="463"/>
      <c r="DW52" s="463"/>
      <c r="DX52" s="463"/>
      <c r="DY52" s="463"/>
      <c r="DZ52" s="463"/>
      <c r="EA52" s="463"/>
      <c r="EB52" s="463"/>
      <c r="EC52" s="463"/>
      <c r="ED52" s="463"/>
      <c r="EE52" s="463"/>
      <c r="EF52" s="463"/>
      <c r="EG52" s="463"/>
      <c r="EH52" s="463"/>
      <c r="EI52" s="463"/>
      <c r="EJ52" s="463"/>
      <c r="EK52" s="463"/>
      <c r="EL52" s="463"/>
      <c r="EM52" s="463"/>
      <c r="EN52" s="463"/>
      <c r="EO52" s="463"/>
      <c r="EP52" s="463"/>
      <c r="EQ52" s="463"/>
      <c r="ER52" s="463"/>
      <c r="ES52" s="463"/>
      <c r="ET52" s="463"/>
      <c r="EU52" s="463"/>
      <c r="EV52" s="463"/>
      <c r="EW52" s="463"/>
      <c r="EX52" s="463"/>
      <c r="EY52" s="463"/>
      <c r="EZ52" s="463"/>
      <c r="FA52" s="463"/>
      <c r="FB52" s="463"/>
      <c r="FC52" s="463"/>
      <c r="FD52" s="463"/>
      <c r="FE52" s="463"/>
      <c r="FF52" s="463"/>
      <c r="FG52" s="463"/>
      <c r="FH52" s="463"/>
      <c r="FI52" s="463"/>
      <c r="FJ52" s="463"/>
      <c r="FK52" s="463"/>
      <c r="FL52" s="463"/>
      <c r="FM52" s="463"/>
      <c r="FN52" s="463"/>
      <c r="FO52" s="463"/>
      <c r="FP52" s="463"/>
      <c r="FQ52" s="463"/>
      <c r="FR52" s="463"/>
      <c r="FS52" s="463"/>
      <c r="FT52" s="463"/>
      <c r="FU52" s="463"/>
      <c r="FV52" s="463"/>
      <c r="FW52" s="463"/>
      <c r="FX52" s="463"/>
      <c r="FY52" s="463"/>
      <c r="FZ52" s="463"/>
      <c r="GA52" s="463"/>
      <c r="GB52" s="463"/>
      <c r="GC52" s="463"/>
      <c r="GD52" s="463"/>
      <c r="GE52" s="463"/>
      <c r="GF52" s="463"/>
      <c r="GG52" s="463"/>
      <c r="GH52" s="463"/>
      <c r="GI52" s="463"/>
      <c r="GJ52" s="463"/>
      <c r="GK52" s="463"/>
      <c r="GL52" s="463"/>
      <c r="GM52" s="463"/>
      <c r="GN52" s="463"/>
      <c r="GO52" s="463"/>
      <c r="GP52" s="463"/>
      <c r="GQ52" s="463"/>
      <c r="GR52" s="463"/>
      <c r="GS52" s="463"/>
      <c r="GT52" s="463"/>
      <c r="GU52" s="463"/>
      <c r="GV52" s="463"/>
      <c r="GW52" s="463"/>
      <c r="GX52" s="463"/>
      <c r="GY52" s="463"/>
      <c r="GZ52" s="463"/>
      <c r="HA52" s="463"/>
      <c r="HB52" s="463"/>
      <c r="HC52" s="463"/>
      <c r="HD52" s="463"/>
      <c r="HE52" s="463"/>
      <c r="HF52" s="463"/>
      <c r="HG52" s="463"/>
      <c r="HH52" s="463"/>
      <c r="HI52" s="463"/>
      <c r="HJ52" s="463"/>
      <c r="HK52" s="463"/>
      <c r="HL52" s="463"/>
      <c r="HM52" s="463"/>
      <c r="HN52" s="463"/>
      <c r="HO52" s="463"/>
      <c r="HP52" s="463"/>
      <c r="HQ52" s="463"/>
      <c r="HR52" s="463"/>
      <c r="HS52" s="463"/>
      <c r="HT52" s="463"/>
      <c r="HU52" s="463"/>
      <c r="HV52" s="463"/>
      <c r="HW52" s="463"/>
      <c r="HX52" s="463"/>
      <c r="HY52" s="463"/>
      <c r="HZ52" s="463"/>
      <c r="IA52" s="463"/>
      <c r="IB52" s="463"/>
      <c r="IC52" s="463"/>
      <c r="ID52" s="463"/>
      <c r="IE52" s="463"/>
      <c r="IF52" s="463"/>
      <c r="IG52" s="463"/>
      <c r="IH52" s="463"/>
      <c r="II52" s="463"/>
      <c r="IJ52" s="463"/>
      <c r="IK52" s="463"/>
      <c r="IL52" s="463"/>
      <c r="IM52" s="463"/>
      <c r="IN52" s="463"/>
      <c r="IO52" s="463"/>
      <c r="IP52" s="463"/>
      <c r="IQ52" s="463"/>
      <c r="IR52" s="463"/>
      <c r="IS52" s="463"/>
      <c r="IT52" s="463"/>
      <c r="IU52" s="463"/>
      <c r="IV52" s="463"/>
    </row>
    <row r="53" spans="1:256" s="269" customFormat="1" ht="54.75" customHeight="1" x14ac:dyDescent="0.25">
      <c r="A53" s="311"/>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3"/>
      <c r="BJ53" s="463"/>
      <c r="BK53" s="463"/>
      <c r="BL53" s="463"/>
      <c r="BM53" s="463"/>
      <c r="BN53" s="463"/>
      <c r="BO53" s="463"/>
      <c r="BP53" s="463"/>
      <c r="BQ53" s="463"/>
      <c r="BR53" s="463"/>
      <c r="BS53" s="463"/>
      <c r="BT53" s="463"/>
      <c r="BU53" s="463"/>
      <c r="BV53" s="463"/>
      <c r="BW53" s="463"/>
      <c r="BX53" s="463"/>
      <c r="BY53" s="463"/>
      <c r="BZ53" s="463"/>
      <c r="CA53" s="463"/>
      <c r="CB53" s="463"/>
      <c r="CC53" s="463"/>
      <c r="CD53" s="463"/>
      <c r="CE53" s="463"/>
      <c r="CF53" s="463"/>
      <c r="CG53" s="463"/>
      <c r="CH53" s="463"/>
      <c r="CI53" s="463"/>
      <c r="CJ53" s="463"/>
      <c r="CK53" s="463"/>
      <c r="CL53" s="463"/>
      <c r="CM53" s="463"/>
      <c r="CN53" s="463"/>
      <c r="CO53" s="463"/>
      <c r="CP53" s="463"/>
      <c r="CQ53" s="463"/>
      <c r="CR53" s="463"/>
      <c r="CS53" s="463"/>
      <c r="CT53" s="463"/>
      <c r="CU53" s="463"/>
      <c r="CV53" s="463"/>
      <c r="CW53" s="463"/>
      <c r="CX53" s="463"/>
      <c r="CY53" s="463"/>
      <c r="CZ53" s="463"/>
      <c r="DA53" s="463"/>
      <c r="DB53" s="463"/>
      <c r="DC53" s="463"/>
      <c r="DD53" s="463"/>
      <c r="DE53" s="463"/>
      <c r="DF53" s="463"/>
      <c r="DG53" s="463"/>
      <c r="DH53" s="463"/>
      <c r="DI53" s="463"/>
      <c r="DJ53" s="463"/>
      <c r="DK53" s="463"/>
      <c r="DL53" s="463"/>
      <c r="DM53" s="463"/>
      <c r="DN53" s="463"/>
      <c r="DO53" s="463"/>
      <c r="DP53" s="463"/>
      <c r="DQ53" s="463"/>
      <c r="DR53" s="463"/>
      <c r="DS53" s="463"/>
      <c r="DT53" s="463"/>
      <c r="DU53" s="463"/>
      <c r="DV53" s="463"/>
      <c r="DW53" s="463"/>
      <c r="DX53" s="463"/>
      <c r="DY53" s="463"/>
      <c r="DZ53" s="463"/>
      <c r="EA53" s="463"/>
      <c r="EB53" s="463"/>
      <c r="EC53" s="463"/>
      <c r="ED53" s="463"/>
      <c r="EE53" s="463"/>
      <c r="EF53" s="463"/>
      <c r="EG53" s="463"/>
      <c r="EH53" s="463"/>
      <c r="EI53" s="463"/>
      <c r="EJ53" s="463"/>
      <c r="EK53" s="463"/>
      <c r="EL53" s="463"/>
      <c r="EM53" s="463"/>
      <c r="EN53" s="463"/>
      <c r="EO53" s="463"/>
      <c r="EP53" s="463"/>
      <c r="EQ53" s="463"/>
      <c r="ER53" s="463"/>
      <c r="ES53" s="463"/>
      <c r="ET53" s="463"/>
      <c r="EU53" s="463"/>
      <c r="EV53" s="463"/>
      <c r="EW53" s="463"/>
      <c r="EX53" s="463"/>
      <c r="EY53" s="463"/>
      <c r="EZ53" s="463"/>
      <c r="FA53" s="463"/>
      <c r="FB53" s="463"/>
      <c r="FC53" s="463"/>
      <c r="FD53" s="463"/>
      <c r="FE53" s="463"/>
      <c r="FF53" s="463"/>
      <c r="FG53" s="463"/>
      <c r="FH53" s="463"/>
      <c r="FI53" s="463"/>
      <c r="FJ53" s="463"/>
      <c r="FK53" s="463"/>
      <c r="FL53" s="463"/>
      <c r="FM53" s="463"/>
      <c r="FN53" s="463"/>
      <c r="FO53" s="463"/>
      <c r="FP53" s="463"/>
      <c r="FQ53" s="463"/>
      <c r="FR53" s="463"/>
      <c r="FS53" s="463"/>
      <c r="FT53" s="463"/>
      <c r="FU53" s="463"/>
      <c r="FV53" s="463"/>
      <c r="FW53" s="463"/>
      <c r="FX53" s="463"/>
      <c r="FY53" s="463"/>
      <c r="FZ53" s="463"/>
      <c r="GA53" s="463"/>
      <c r="GB53" s="463"/>
      <c r="GC53" s="463"/>
      <c r="GD53" s="463"/>
      <c r="GE53" s="463"/>
      <c r="GF53" s="463"/>
      <c r="GG53" s="463"/>
      <c r="GH53" s="463"/>
      <c r="GI53" s="463"/>
      <c r="GJ53" s="463"/>
      <c r="GK53" s="463"/>
      <c r="GL53" s="463"/>
      <c r="GM53" s="463"/>
      <c r="GN53" s="463"/>
      <c r="GO53" s="463"/>
      <c r="GP53" s="463"/>
      <c r="GQ53" s="463"/>
      <c r="GR53" s="463"/>
      <c r="GS53" s="463"/>
      <c r="GT53" s="463"/>
      <c r="GU53" s="463"/>
      <c r="GV53" s="463"/>
      <c r="GW53" s="463"/>
      <c r="GX53" s="463"/>
      <c r="GY53" s="463"/>
      <c r="GZ53" s="463"/>
      <c r="HA53" s="463"/>
      <c r="HB53" s="463"/>
      <c r="HC53" s="463"/>
      <c r="HD53" s="463"/>
      <c r="HE53" s="463"/>
      <c r="HF53" s="463"/>
      <c r="HG53" s="463"/>
      <c r="HH53" s="463"/>
      <c r="HI53" s="463"/>
      <c r="HJ53" s="463"/>
      <c r="HK53" s="463"/>
      <c r="HL53" s="463"/>
      <c r="HM53" s="463"/>
      <c r="HN53" s="463"/>
      <c r="HO53" s="463"/>
      <c r="HP53" s="463"/>
      <c r="HQ53" s="463"/>
      <c r="HR53" s="463"/>
      <c r="HS53" s="463"/>
      <c r="HT53" s="463"/>
      <c r="HU53" s="463"/>
      <c r="HV53" s="463"/>
      <c r="HW53" s="463"/>
      <c r="HX53" s="463"/>
      <c r="HY53" s="463"/>
      <c r="HZ53" s="463"/>
      <c r="IA53" s="463"/>
      <c r="IB53" s="463"/>
      <c r="IC53" s="463"/>
      <c r="ID53" s="463"/>
      <c r="IE53" s="463"/>
      <c r="IF53" s="463"/>
      <c r="IG53" s="463"/>
      <c r="IH53" s="463"/>
      <c r="II53" s="463"/>
      <c r="IJ53" s="463"/>
      <c r="IK53" s="463"/>
      <c r="IL53" s="463"/>
      <c r="IM53" s="463"/>
      <c r="IN53" s="463"/>
      <c r="IO53" s="463"/>
      <c r="IP53" s="463"/>
      <c r="IQ53" s="463"/>
      <c r="IR53" s="463"/>
      <c r="IS53" s="463"/>
      <c r="IT53" s="463"/>
      <c r="IU53" s="463"/>
      <c r="IV53" s="463"/>
    </row>
    <row r="54" spans="1:256" s="143" customFormat="1" ht="54.75" customHeight="1" x14ac:dyDescent="0.25">
      <c r="A54" s="311"/>
      <c r="B54" s="476" t="s">
        <v>190</v>
      </c>
      <c r="C54" s="476"/>
      <c r="D54" s="476"/>
      <c r="E54" s="476"/>
      <c r="F54" s="476"/>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c r="EO54" s="365"/>
      <c r="EP54" s="365"/>
      <c r="EQ54" s="365"/>
      <c r="ER54" s="365"/>
      <c r="ES54" s="365"/>
      <c r="ET54" s="365"/>
      <c r="EU54" s="365"/>
      <c r="EV54" s="365"/>
      <c r="EW54" s="365"/>
      <c r="EX54" s="365"/>
      <c r="EY54" s="365"/>
      <c r="EZ54" s="365"/>
      <c r="FA54" s="365"/>
      <c r="FB54" s="365"/>
      <c r="FC54" s="365"/>
      <c r="FD54" s="365"/>
      <c r="FE54" s="365"/>
      <c r="FF54" s="365"/>
      <c r="FG54" s="365"/>
      <c r="FH54" s="365"/>
      <c r="FI54" s="365"/>
      <c r="FJ54" s="365"/>
      <c r="FK54" s="365"/>
      <c r="FL54" s="365"/>
      <c r="FM54" s="365"/>
      <c r="FN54" s="365"/>
      <c r="FO54" s="365"/>
      <c r="FP54" s="365"/>
      <c r="FQ54" s="365"/>
      <c r="FR54" s="365"/>
      <c r="FS54" s="365"/>
      <c r="FT54" s="365"/>
      <c r="FU54" s="365"/>
      <c r="FV54" s="365"/>
      <c r="FW54" s="365"/>
      <c r="FX54" s="365"/>
      <c r="FY54" s="365"/>
      <c r="FZ54" s="365"/>
      <c r="GA54" s="365"/>
      <c r="GB54" s="365"/>
      <c r="GC54" s="365"/>
      <c r="GD54" s="365"/>
      <c r="GE54" s="365"/>
      <c r="GF54" s="365"/>
      <c r="GG54" s="365"/>
      <c r="GH54" s="365"/>
      <c r="GI54" s="365"/>
      <c r="GJ54" s="365"/>
      <c r="GK54" s="365"/>
      <c r="GL54" s="365"/>
      <c r="GM54" s="365"/>
      <c r="GN54" s="365"/>
      <c r="GO54" s="365"/>
      <c r="GP54" s="365"/>
      <c r="GQ54" s="365"/>
      <c r="GR54" s="365"/>
      <c r="GS54" s="365"/>
      <c r="GT54" s="365"/>
      <c r="GU54" s="365"/>
      <c r="GV54" s="365"/>
      <c r="GW54" s="365"/>
      <c r="GX54" s="365"/>
      <c r="GY54" s="365"/>
      <c r="GZ54" s="365"/>
      <c r="HA54" s="365"/>
      <c r="HB54" s="365"/>
      <c r="HC54" s="365"/>
      <c r="HD54" s="365"/>
      <c r="HE54" s="365"/>
      <c r="HF54" s="365"/>
      <c r="HG54" s="365"/>
      <c r="HH54" s="365"/>
      <c r="HI54" s="365"/>
      <c r="HJ54" s="365"/>
      <c r="HK54" s="365"/>
      <c r="HL54" s="365"/>
      <c r="HM54" s="365"/>
      <c r="HN54" s="365"/>
      <c r="HO54" s="365"/>
      <c r="HP54" s="365"/>
      <c r="HQ54" s="365"/>
      <c r="HR54" s="365"/>
      <c r="HS54" s="365"/>
      <c r="HT54" s="365"/>
      <c r="HU54" s="365"/>
      <c r="HV54" s="365"/>
      <c r="HW54" s="365"/>
      <c r="HX54" s="365"/>
      <c r="HY54" s="365"/>
      <c r="HZ54" s="365"/>
      <c r="IA54" s="365"/>
      <c r="IB54" s="365"/>
      <c r="IC54" s="365"/>
      <c r="ID54" s="365"/>
      <c r="IE54" s="365"/>
      <c r="IF54" s="365"/>
      <c r="IG54" s="365"/>
      <c r="IH54" s="365"/>
      <c r="II54" s="365"/>
      <c r="IJ54" s="365"/>
      <c r="IK54" s="365"/>
      <c r="IL54" s="365"/>
      <c r="IM54" s="365"/>
      <c r="IN54" s="365"/>
      <c r="IO54" s="365"/>
      <c r="IP54" s="365"/>
      <c r="IQ54" s="365"/>
      <c r="IR54" s="365"/>
      <c r="IS54" s="365"/>
      <c r="IT54" s="365"/>
      <c r="IU54" s="365"/>
      <c r="IV54" s="365"/>
    </row>
    <row r="55" spans="1:256" s="143" customFormat="1" ht="54.75" customHeight="1" x14ac:dyDescent="0.25">
      <c r="A55" s="311"/>
      <c r="B55" s="470"/>
      <c r="C55" s="468" t="s">
        <v>191</v>
      </c>
      <c r="D55" s="468" t="s">
        <v>192</v>
      </c>
      <c r="E55" s="468" t="s">
        <v>193</v>
      </c>
      <c r="F55" s="468" t="s">
        <v>194</v>
      </c>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c r="EO55" s="365"/>
      <c r="EP55" s="365"/>
      <c r="EQ55" s="365"/>
      <c r="ER55" s="365"/>
      <c r="ES55" s="365"/>
      <c r="ET55" s="365"/>
      <c r="EU55" s="365"/>
      <c r="EV55" s="365"/>
      <c r="EW55" s="365"/>
      <c r="EX55" s="365"/>
      <c r="EY55" s="365"/>
      <c r="EZ55" s="365"/>
      <c r="FA55" s="365"/>
      <c r="FB55" s="365"/>
      <c r="FC55" s="365"/>
      <c r="FD55" s="365"/>
      <c r="FE55" s="365"/>
      <c r="FF55" s="365"/>
      <c r="FG55" s="365"/>
      <c r="FH55" s="365"/>
      <c r="FI55" s="365"/>
      <c r="FJ55" s="365"/>
      <c r="FK55" s="365"/>
      <c r="FL55" s="365"/>
      <c r="FM55" s="365"/>
      <c r="FN55" s="365"/>
      <c r="FO55" s="365"/>
      <c r="FP55" s="365"/>
      <c r="FQ55" s="365"/>
      <c r="FR55" s="365"/>
      <c r="FS55" s="365"/>
      <c r="FT55" s="365"/>
      <c r="FU55" s="365"/>
      <c r="FV55" s="365"/>
      <c r="FW55" s="365"/>
      <c r="FX55" s="365"/>
      <c r="FY55" s="365"/>
      <c r="FZ55" s="365"/>
      <c r="GA55" s="365"/>
      <c r="GB55" s="365"/>
      <c r="GC55" s="365"/>
      <c r="GD55" s="365"/>
      <c r="GE55" s="365"/>
      <c r="GF55" s="365"/>
      <c r="GG55" s="365"/>
      <c r="GH55" s="365"/>
      <c r="GI55" s="365"/>
      <c r="GJ55" s="365"/>
      <c r="GK55" s="365"/>
      <c r="GL55" s="365"/>
      <c r="GM55" s="365"/>
      <c r="GN55" s="365"/>
      <c r="GO55" s="365"/>
      <c r="GP55" s="365"/>
      <c r="GQ55" s="365"/>
      <c r="GR55" s="365"/>
      <c r="GS55" s="365"/>
      <c r="GT55" s="365"/>
      <c r="GU55" s="365"/>
      <c r="GV55" s="365"/>
      <c r="GW55" s="365"/>
      <c r="GX55" s="365"/>
      <c r="GY55" s="365"/>
      <c r="GZ55" s="365"/>
      <c r="HA55" s="365"/>
      <c r="HB55" s="365"/>
      <c r="HC55" s="365"/>
      <c r="HD55" s="365"/>
      <c r="HE55" s="365"/>
      <c r="HF55" s="365"/>
      <c r="HG55" s="365"/>
      <c r="HH55" s="365"/>
      <c r="HI55" s="365"/>
      <c r="HJ55" s="365"/>
      <c r="HK55" s="365"/>
      <c r="HL55" s="365"/>
      <c r="HM55" s="365"/>
      <c r="HN55" s="365"/>
      <c r="HO55" s="365"/>
      <c r="HP55" s="365"/>
      <c r="HQ55" s="365"/>
      <c r="HR55" s="365"/>
      <c r="HS55" s="365"/>
      <c r="HT55" s="365"/>
      <c r="HU55" s="365"/>
      <c r="HV55" s="365"/>
      <c r="HW55" s="365"/>
      <c r="HX55" s="365"/>
      <c r="HY55" s="365"/>
      <c r="HZ55" s="365"/>
      <c r="IA55" s="365"/>
      <c r="IB55" s="365"/>
      <c r="IC55" s="365"/>
      <c r="ID55" s="365"/>
      <c r="IE55" s="365"/>
      <c r="IF55" s="365"/>
      <c r="IG55" s="365"/>
      <c r="IH55" s="365"/>
      <c r="II55" s="365"/>
      <c r="IJ55" s="365"/>
      <c r="IK55" s="365"/>
      <c r="IL55" s="365"/>
      <c r="IM55" s="365"/>
      <c r="IN55" s="365"/>
      <c r="IO55" s="365"/>
      <c r="IP55" s="365"/>
      <c r="IQ55" s="365"/>
      <c r="IR55" s="365"/>
      <c r="IS55" s="365"/>
      <c r="IT55" s="365"/>
      <c r="IU55" s="365"/>
      <c r="IV55" s="365"/>
    </row>
    <row r="56" spans="1:256" s="143" customFormat="1" ht="54.75" customHeight="1" x14ac:dyDescent="0.25">
      <c r="A56" s="311"/>
      <c r="B56" s="471"/>
      <c r="C56" s="469"/>
      <c r="D56" s="469"/>
      <c r="E56" s="469"/>
      <c r="F56" s="46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c r="EO56" s="365"/>
      <c r="EP56" s="365"/>
      <c r="EQ56" s="365"/>
      <c r="ER56" s="365"/>
      <c r="ES56" s="365"/>
      <c r="ET56" s="365"/>
      <c r="EU56" s="365"/>
      <c r="EV56" s="365"/>
      <c r="EW56" s="365"/>
      <c r="EX56" s="365"/>
      <c r="EY56" s="365"/>
      <c r="EZ56" s="365"/>
      <c r="FA56" s="365"/>
      <c r="FB56" s="365"/>
      <c r="FC56" s="365"/>
      <c r="FD56" s="365"/>
      <c r="FE56" s="365"/>
      <c r="FF56" s="365"/>
      <c r="FG56" s="365"/>
      <c r="FH56" s="365"/>
      <c r="FI56" s="365"/>
      <c r="FJ56" s="365"/>
      <c r="FK56" s="365"/>
      <c r="FL56" s="365"/>
      <c r="FM56" s="365"/>
      <c r="FN56" s="365"/>
      <c r="FO56" s="365"/>
      <c r="FP56" s="365"/>
      <c r="FQ56" s="365"/>
      <c r="FR56" s="365"/>
      <c r="FS56" s="365"/>
      <c r="FT56" s="365"/>
      <c r="FU56" s="365"/>
      <c r="FV56" s="365"/>
      <c r="FW56" s="365"/>
      <c r="FX56" s="365"/>
      <c r="FY56" s="365"/>
      <c r="FZ56" s="365"/>
      <c r="GA56" s="365"/>
      <c r="GB56" s="365"/>
      <c r="GC56" s="365"/>
      <c r="GD56" s="365"/>
      <c r="GE56" s="365"/>
      <c r="GF56" s="365"/>
      <c r="GG56" s="365"/>
      <c r="GH56" s="365"/>
      <c r="GI56" s="365"/>
      <c r="GJ56" s="365"/>
      <c r="GK56" s="365"/>
      <c r="GL56" s="365"/>
      <c r="GM56" s="365"/>
      <c r="GN56" s="365"/>
      <c r="GO56" s="365"/>
      <c r="GP56" s="365"/>
      <c r="GQ56" s="365"/>
      <c r="GR56" s="365"/>
      <c r="GS56" s="365"/>
      <c r="GT56" s="365"/>
      <c r="GU56" s="365"/>
      <c r="GV56" s="365"/>
      <c r="GW56" s="365"/>
      <c r="GX56" s="365"/>
      <c r="GY56" s="365"/>
      <c r="GZ56" s="365"/>
      <c r="HA56" s="365"/>
      <c r="HB56" s="365"/>
      <c r="HC56" s="365"/>
      <c r="HD56" s="365"/>
      <c r="HE56" s="365"/>
      <c r="HF56" s="365"/>
      <c r="HG56" s="365"/>
      <c r="HH56" s="365"/>
      <c r="HI56" s="365"/>
      <c r="HJ56" s="365"/>
      <c r="HK56" s="365"/>
      <c r="HL56" s="365"/>
      <c r="HM56" s="365"/>
      <c r="HN56" s="365"/>
      <c r="HO56" s="365"/>
      <c r="HP56" s="365"/>
      <c r="HQ56" s="365"/>
      <c r="HR56" s="365"/>
      <c r="HS56" s="365"/>
      <c r="HT56" s="365"/>
      <c r="HU56" s="365"/>
      <c r="HV56" s="365"/>
      <c r="HW56" s="365"/>
      <c r="HX56" s="365"/>
      <c r="HY56" s="365"/>
      <c r="HZ56" s="365"/>
      <c r="IA56" s="365"/>
      <c r="IB56" s="365"/>
      <c r="IC56" s="365"/>
      <c r="ID56" s="365"/>
      <c r="IE56" s="365"/>
      <c r="IF56" s="365"/>
      <c r="IG56" s="365"/>
      <c r="IH56" s="365"/>
      <c r="II56" s="365"/>
      <c r="IJ56" s="365"/>
      <c r="IK56" s="365"/>
      <c r="IL56" s="365"/>
      <c r="IM56" s="365"/>
      <c r="IN56" s="365"/>
      <c r="IO56" s="365"/>
      <c r="IP56" s="365"/>
      <c r="IQ56" s="365"/>
      <c r="IR56" s="365"/>
      <c r="IS56" s="365"/>
      <c r="IT56" s="365"/>
      <c r="IU56" s="365"/>
      <c r="IV56" s="365"/>
    </row>
    <row r="57" spans="1:256" s="143" customFormat="1" ht="54.75" customHeight="1" x14ac:dyDescent="0.25">
      <c r="A57" s="322" t="s">
        <v>195</v>
      </c>
      <c r="B57" s="263" t="s">
        <v>196</v>
      </c>
      <c r="C57" s="366" vm="73">
        <v>140</v>
      </c>
      <c r="D57" s="366" vm="74">
        <v>182</v>
      </c>
      <c r="E57" s="366" vm="75">
        <v>110</v>
      </c>
      <c r="F57" s="366">
        <v>432</v>
      </c>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c r="EO57" s="365"/>
      <c r="EP57" s="365"/>
      <c r="EQ57" s="365"/>
      <c r="ER57" s="365"/>
      <c r="ES57" s="365"/>
      <c r="ET57" s="365"/>
      <c r="EU57" s="365"/>
      <c r="EV57" s="365"/>
      <c r="EW57" s="365"/>
      <c r="EX57" s="365"/>
      <c r="EY57" s="365"/>
      <c r="EZ57" s="365"/>
      <c r="FA57" s="365"/>
      <c r="FB57" s="365"/>
      <c r="FC57" s="365"/>
      <c r="FD57" s="365"/>
      <c r="FE57" s="365"/>
      <c r="FF57" s="365"/>
      <c r="FG57" s="365"/>
      <c r="FH57" s="365"/>
      <c r="FI57" s="365"/>
      <c r="FJ57" s="365"/>
      <c r="FK57" s="365"/>
      <c r="FL57" s="365"/>
      <c r="FM57" s="365"/>
      <c r="FN57" s="365"/>
      <c r="FO57" s="365"/>
      <c r="FP57" s="365"/>
      <c r="FQ57" s="365"/>
      <c r="FR57" s="365"/>
      <c r="FS57" s="365"/>
      <c r="FT57" s="365"/>
      <c r="FU57" s="365"/>
      <c r="FV57" s="365"/>
      <c r="FW57" s="365"/>
      <c r="FX57" s="365"/>
      <c r="FY57" s="365"/>
      <c r="FZ57" s="365"/>
      <c r="GA57" s="365"/>
      <c r="GB57" s="365"/>
      <c r="GC57" s="365"/>
      <c r="GD57" s="365"/>
      <c r="GE57" s="365"/>
      <c r="GF57" s="365"/>
      <c r="GG57" s="365"/>
      <c r="GH57" s="365"/>
      <c r="GI57" s="365"/>
      <c r="GJ57" s="365"/>
      <c r="GK57" s="365"/>
      <c r="GL57" s="365"/>
      <c r="GM57" s="365"/>
      <c r="GN57" s="365"/>
      <c r="GO57" s="365"/>
      <c r="GP57" s="365"/>
      <c r="GQ57" s="365"/>
      <c r="GR57" s="365"/>
      <c r="GS57" s="365"/>
      <c r="GT57" s="365"/>
      <c r="GU57" s="365"/>
      <c r="GV57" s="365"/>
      <c r="GW57" s="365"/>
      <c r="GX57" s="365"/>
      <c r="GY57" s="365"/>
      <c r="GZ57" s="365"/>
      <c r="HA57" s="365"/>
      <c r="HB57" s="365"/>
      <c r="HC57" s="365"/>
      <c r="HD57" s="365"/>
      <c r="HE57" s="365"/>
      <c r="HF57" s="365"/>
      <c r="HG57" s="365"/>
      <c r="HH57" s="365"/>
      <c r="HI57" s="365"/>
      <c r="HJ57" s="365"/>
      <c r="HK57" s="365"/>
      <c r="HL57" s="365"/>
      <c r="HM57" s="365"/>
      <c r="HN57" s="365"/>
      <c r="HO57" s="365"/>
      <c r="HP57" s="365"/>
      <c r="HQ57" s="365"/>
      <c r="HR57" s="365"/>
      <c r="HS57" s="365"/>
      <c r="HT57" s="365"/>
      <c r="HU57" s="365"/>
      <c r="HV57" s="365"/>
      <c r="HW57" s="365"/>
      <c r="HX57" s="365"/>
      <c r="HY57" s="365"/>
      <c r="HZ57" s="365"/>
      <c r="IA57" s="365"/>
      <c r="IB57" s="365"/>
      <c r="IC57" s="365"/>
      <c r="ID57" s="365"/>
      <c r="IE57" s="365"/>
      <c r="IF57" s="365"/>
      <c r="IG57" s="365"/>
      <c r="IH57" s="365"/>
      <c r="II57" s="365"/>
      <c r="IJ57" s="365"/>
      <c r="IK57" s="365"/>
      <c r="IL57" s="365"/>
      <c r="IM57" s="365"/>
      <c r="IN57" s="365"/>
      <c r="IO57" s="365"/>
      <c r="IP57" s="365"/>
      <c r="IQ57" s="365"/>
      <c r="IR57" s="365"/>
      <c r="IS57" s="365"/>
      <c r="IT57" s="365"/>
      <c r="IU57" s="365"/>
      <c r="IV57" s="365"/>
    </row>
    <row r="58" spans="1:256" s="143" customFormat="1" ht="54.75" customHeight="1" x14ac:dyDescent="0.25">
      <c r="A58" s="322" t="s">
        <v>197</v>
      </c>
      <c r="B58" s="266" t="s">
        <v>198</v>
      </c>
      <c r="C58" s="366">
        <v>0</v>
      </c>
      <c r="D58" s="366">
        <v>0</v>
      </c>
      <c r="E58" s="366">
        <v>0</v>
      </c>
      <c r="F58" s="366">
        <v>0</v>
      </c>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c r="EO58" s="365"/>
      <c r="EP58" s="365"/>
      <c r="EQ58" s="365"/>
      <c r="ER58" s="365"/>
      <c r="ES58" s="365"/>
      <c r="ET58" s="365"/>
      <c r="EU58" s="365"/>
      <c r="EV58" s="365"/>
      <c r="EW58" s="365"/>
      <c r="EX58" s="365"/>
      <c r="EY58" s="365"/>
      <c r="EZ58" s="365"/>
      <c r="FA58" s="365"/>
      <c r="FB58" s="365"/>
      <c r="FC58" s="365"/>
      <c r="FD58" s="365"/>
      <c r="FE58" s="365"/>
      <c r="FF58" s="365"/>
      <c r="FG58" s="365"/>
      <c r="FH58" s="365"/>
      <c r="FI58" s="365"/>
      <c r="FJ58" s="365"/>
      <c r="FK58" s="365"/>
      <c r="FL58" s="365"/>
      <c r="FM58" s="365"/>
      <c r="FN58" s="365"/>
      <c r="FO58" s="365"/>
      <c r="FP58" s="365"/>
      <c r="FQ58" s="365"/>
      <c r="FR58" s="365"/>
      <c r="FS58" s="365"/>
      <c r="FT58" s="365"/>
      <c r="FU58" s="365"/>
      <c r="FV58" s="365"/>
      <c r="FW58" s="365"/>
      <c r="FX58" s="365"/>
      <c r="FY58" s="365"/>
      <c r="FZ58" s="365"/>
      <c r="GA58" s="365"/>
      <c r="GB58" s="365"/>
      <c r="GC58" s="365"/>
      <c r="GD58" s="365"/>
      <c r="GE58" s="365"/>
      <c r="GF58" s="365"/>
      <c r="GG58" s="365"/>
      <c r="GH58" s="365"/>
      <c r="GI58" s="365"/>
      <c r="GJ58" s="365"/>
      <c r="GK58" s="365"/>
      <c r="GL58" s="365"/>
      <c r="GM58" s="365"/>
      <c r="GN58" s="365"/>
      <c r="GO58" s="365"/>
      <c r="GP58" s="365"/>
      <c r="GQ58" s="365"/>
      <c r="GR58" s="365"/>
      <c r="GS58" s="365"/>
      <c r="GT58" s="365"/>
      <c r="GU58" s="365"/>
      <c r="GV58" s="365"/>
      <c r="GW58" s="365"/>
      <c r="GX58" s="365"/>
      <c r="GY58" s="365"/>
      <c r="GZ58" s="365"/>
      <c r="HA58" s="365"/>
      <c r="HB58" s="365"/>
      <c r="HC58" s="365"/>
      <c r="HD58" s="365"/>
      <c r="HE58" s="365"/>
      <c r="HF58" s="365"/>
      <c r="HG58" s="365"/>
      <c r="HH58" s="365"/>
      <c r="HI58" s="365"/>
      <c r="HJ58" s="365"/>
      <c r="HK58" s="365"/>
      <c r="HL58" s="365"/>
      <c r="HM58" s="365"/>
      <c r="HN58" s="365"/>
      <c r="HO58" s="365"/>
      <c r="HP58" s="365"/>
      <c r="HQ58" s="365"/>
      <c r="HR58" s="365"/>
      <c r="HS58" s="365"/>
      <c r="HT58" s="365"/>
      <c r="HU58" s="365"/>
      <c r="HV58" s="365"/>
      <c r="HW58" s="365"/>
      <c r="HX58" s="365"/>
      <c r="HY58" s="365"/>
      <c r="HZ58" s="365"/>
      <c r="IA58" s="365"/>
      <c r="IB58" s="365"/>
      <c r="IC58" s="365"/>
      <c r="ID58" s="365"/>
      <c r="IE58" s="365"/>
      <c r="IF58" s="365"/>
      <c r="IG58" s="365"/>
      <c r="IH58" s="365"/>
      <c r="II58" s="365"/>
      <c r="IJ58" s="365"/>
      <c r="IK58" s="365"/>
      <c r="IL58" s="365"/>
      <c r="IM58" s="365"/>
      <c r="IN58" s="365"/>
      <c r="IO58" s="365"/>
      <c r="IP58" s="365"/>
      <c r="IQ58" s="365"/>
      <c r="IR58" s="365"/>
      <c r="IS58" s="365"/>
      <c r="IT58" s="365"/>
      <c r="IU58" s="365"/>
      <c r="IV58" s="365"/>
    </row>
    <row r="59" spans="1:256" s="143" customFormat="1" ht="54.75" customHeight="1" x14ac:dyDescent="0.25">
      <c r="A59" s="322" t="s">
        <v>199</v>
      </c>
      <c r="B59" s="263" t="s">
        <v>200</v>
      </c>
      <c r="C59" s="366" vm="73">
        <v>140</v>
      </c>
      <c r="D59" s="366" vm="74">
        <v>182</v>
      </c>
      <c r="E59" s="366" vm="75">
        <v>110</v>
      </c>
      <c r="F59" s="366">
        <v>432</v>
      </c>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c r="EO59" s="365"/>
      <c r="EP59" s="365"/>
      <c r="EQ59" s="365"/>
      <c r="ER59" s="365"/>
      <c r="ES59" s="365"/>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5"/>
      <c r="FU59" s="365"/>
      <c r="FV59" s="365"/>
      <c r="FW59" s="365"/>
      <c r="FX59" s="365"/>
      <c r="FY59" s="365"/>
      <c r="FZ59" s="365"/>
      <c r="GA59" s="365"/>
      <c r="GB59" s="365"/>
      <c r="GC59" s="365"/>
      <c r="GD59" s="365"/>
      <c r="GE59" s="365"/>
      <c r="GF59" s="365"/>
      <c r="GG59" s="365"/>
      <c r="GH59" s="365"/>
      <c r="GI59" s="365"/>
      <c r="GJ59" s="365"/>
      <c r="GK59" s="365"/>
      <c r="GL59" s="365"/>
      <c r="GM59" s="365"/>
      <c r="GN59" s="365"/>
      <c r="GO59" s="365"/>
      <c r="GP59" s="365"/>
      <c r="GQ59" s="365"/>
      <c r="GR59" s="365"/>
      <c r="GS59" s="365"/>
      <c r="GT59" s="365"/>
      <c r="GU59" s="365"/>
      <c r="GV59" s="365"/>
      <c r="GW59" s="365"/>
      <c r="GX59" s="365"/>
      <c r="GY59" s="365"/>
      <c r="GZ59" s="365"/>
      <c r="HA59" s="365"/>
      <c r="HB59" s="365"/>
      <c r="HC59" s="365"/>
      <c r="HD59" s="365"/>
      <c r="HE59" s="365"/>
      <c r="HF59" s="365"/>
      <c r="HG59" s="365"/>
      <c r="HH59" s="365"/>
      <c r="HI59" s="365"/>
      <c r="HJ59" s="365"/>
      <c r="HK59" s="365"/>
      <c r="HL59" s="365"/>
      <c r="HM59" s="365"/>
      <c r="HN59" s="365"/>
      <c r="HO59" s="365"/>
      <c r="HP59" s="365"/>
      <c r="HQ59" s="365"/>
      <c r="HR59" s="365"/>
      <c r="HS59" s="365"/>
      <c r="HT59" s="365"/>
      <c r="HU59" s="365"/>
      <c r="HV59" s="365"/>
      <c r="HW59" s="365"/>
      <c r="HX59" s="365"/>
      <c r="HY59" s="365"/>
      <c r="HZ59" s="365"/>
      <c r="IA59" s="365"/>
      <c r="IB59" s="365"/>
      <c r="IC59" s="365"/>
      <c r="ID59" s="365"/>
      <c r="IE59" s="365"/>
      <c r="IF59" s="365"/>
      <c r="IG59" s="365"/>
      <c r="IH59" s="365"/>
      <c r="II59" s="365"/>
      <c r="IJ59" s="365"/>
      <c r="IK59" s="365"/>
      <c r="IL59" s="365"/>
      <c r="IM59" s="365"/>
      <c r="IN59" s="365"/>
      <c r="IO59" s="365"/>
      <c r="IP59" s="365"/>
      <c r="IQ59" s="365"/>
      <c r="IR59" s="365"/>
      <c r="IS59" s="365"/>
      <c r="IT59" s="365"/>
      <c r="IU59" s="365"/>
      <c r="IV59" s="365"/>
    </row>
    <row r="60" spans="1:256" s="143" customFormat="1" ht="54.75" customHeight="1" x14ac:dyDescent="0.25">
      <c r="A60" s="322" t="s">
        <v>201</v>
      </c>
      <c r="B60" s="265" t="s">
        <v>202</v>
      </c>
      <c r="C60" s="366" vm="76">
        <v>22</v>
      </c>
      <c r="D60" s="366" vm="77">
        <v>45</v>
      </c>
      <c r="E60" s="366" vm="78">
        <v>23</v>
      </c>
      <c r="F60" s="366">
        <v>90</v>
      </c>
      <c r="G60" s="367">
        <f>F60/$F$59</f>
        <v>0.20833333333333334</v>
      </c>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c r="EO60" s="365"/>
      <c r="EP60" s="365"/>
      <c r="EQ60" s="365"/>
      <c r="ER60" s="365"/>
      <c r="ES60" s="365"/>
      <c r="ET60" s="365"/>
      <c r="EU60" s="365"/>
      <c r="EV60" s="365"/>
      <c r="EW60" s="365"/>
      <c r="EX60" s="365"/>
      <c r="EY60" s="365"/>
      <c r="EZ60" s="365"/>
      <c r="FA60" s="365"/>
      <c r="FB60" s="365"/>
      <c r="FC60" s="365"/>
      <c r="FD60" s="365"/>
      <c r="FE60" s="365"/>
      <c r="FF60" s="365"/>
      <c r="FG60" s="365"/>
      <c r="FH60" s="365"/>
      <c r="FI60" s="365"/>
      <c r="FJ60" s="365"/>
      <c r="FK60" s="365"/>
      <c r="FL60" s="365"/>
      <c r="FM60" s="365"/>
      <c r="FN60" s="365"/>
      <c r="FO60" s="365"/>
      <c r="FP60" s="365"/>
      <c r="FQ60" s="365"/>
      <c r="FR60" s="365"/>
      <c r="FS60" s="365"/>
      <c r="FT60" s="365"/>
      <c r="FU60" s="365"/>
      <c r="FV60" s="365"/>
      <c r="FW60" s="365"/>
      <c r="FX60" s="365"/>
      <c r="FY60" s="365"/>
      <c r="FZ60" s="365"/>
      <c r="GA60" s="365"/>
      <c r="GB60" s="365"/>
      <c r="GC60" s="365"/>
      <c r="GD60" s="365"/>
      <c r="GE60" s="365"/>
      <c r="GF60" s="365"/>
      <c r="GG60" s="365"/>
      <c r="GH60" s="365"/>
      <c r="GI60" s="365"/>
      <c r="GJ60" s="365"/>
      <c r="GK60" s="365"/>
      <c r="GL60" s="365"/>
      <c r="GM60" s="365"/>
      <c r="GN60" s="365"/>
      <c r="GO60" s="365"/>
      <c r="GP60" s="365"/>
      <c r="GQ60" s="365"/>
      <c r="GR60" s="365"/>
      <c r="GS60" s="365"/>
      <c r="GT60" s="365"/>
      <c r="GU60" s="365"/>
      <c r="GV60" s="365"/>
      <c r="GW60" s="365"/>
      <c r="GX60" s="365"/>
      <c r="GY60" s="365"/>
      <c r="GZ60" s="365"/>
      <c r="HA60" s="365"/>
      <c r="HB60" s="365"/>
      <c r="HC60" s="365"/>
      <c r="HD60" s="365"/>
      <c r="HE60" s="365"/>
      <c r="HF60" s="365"/>
      <c r="HG60" s="365"/>
      <c r="HH60" s="365"/>
      <c r="HI60" s="365"/>
      <c r="HJ60" s="365"/>
      <c r="HK60" s="365"/>
      <c r="HL60" s="365"/>
      <c r="HM60" s="365"/>
      <c r="HN60" s="365"/>
      <c r="HO60" s="365"/>
      <c r="HP60" s="365"/>
      <c r="HQ60" s="365"/>
      <c r="HR60" s="365"/>
      <c r="HS60" s="365"/>
      <c r="HT60" s="365"/>
      <c r="HU60" s="365"/>
      <c r="HV60" s="365"/>
      <c r="HW60" s="365"/>
      <c r="HX60" s="365"/>
      <c r="HY60" s="365"/>
      <c r="HZ60" s="365"/>
      <c r="IA60" s="365"/>
      <c r="IB60" s="365"/>
      <c r="IC60" s="365"/>
      <c r="ID60" s="365"/>
      <c r="IE60" s="365"/>
      <c r="IF60" s="365"/>
      <c r="IG60" s="365"/>
      <c r="IH60" s="365"/>
      <c r="II60" s="365"/>
      <c r="IJ60" s="365"/>
      <c r="IK60" s="365"/>
      <c r="IL60" s="365"/>
      <c r="IM60" s="365"/>
      <c r="IN60" s="365"/>
      <c r="IO60" s="365"/>
      <c r="IP60" s="365"/>
      <c r="IQ60" s="365"/>
      <c r="IR60" s="365"/>
      <c r="IS60" s="365"/>
      <c r="IT60" s="365"/>
      <c r="IU60" s="365"/>
      <c r="IV60" s="365"/>
    </row>
    <row r="61" spans="1:256" s="143" customFormat="1" ht="54.75" customHeight="1" x14ac:dyDescent="0.2">
      <c r="A61" s="322" t="s">
        <v>203</v>
      </c>
      <c r="B61" s="264" t="s">
        <v>204</v>
      </c>
      <c r="C61" s="366">
        <v>27</v>
      </c>
      <c r="D61" s="366">
        <v>27</v>
      </c>
      <c r="E61" s="366">
        <v>15</v>
      </c>
      <c r="F61" s="366">
        <v>69</v>
      </c>
      <c r="G61" s="367">
        <f>(F61+F60)/F59</f>
        <v>0.36805555555555558</v>
      </c>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c r="EO61" s="365"/>
      <c r="EP61" s="365"/>
      <c r="EQ61" s="365"/>
      <c r="ER61" s="365"/>
      <c r="ES61" s="365"/>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5"/>
      <c r="GK61" s="365"/>
      <c r="GL61" s="365"/>
      <c r="GM61" s="365"/>
      <c r="GN61" s="365"/>
      <c r="GO61" s="365"/>
      <c r="GP61" s="365"/>
      <c r="GQ61" s="365"/>
      <c r="GR61" s="365"/>
      <c r="GS61" s="365"/>
      <c r="GT61" s="365"/>
      <c r="GU61" s="365"/>
      <c r="GV61" s="365"/>
      <c r="GW61" s="365"/>
      <c r="GX61" s="365"/>
      <c r="GY61" s="365"/>
      <c r="GZ61" s="365"/>
      <c r="HA61" s="365"/>
      <c r="HB61" s="365"/>
      <c r="HC61" s="365"/>
      <c r="HD61" s="365"/>
      <c r="HE61" s="365"/>
      <c r="HF61" s="365"/>
      <c r="HG61" s="365"/>
      <c r="HH61" s="365"/>
      <c r="HI61" s="365"/>
      <c r="HJ61" s="365"/>
      <c r="HK61" s="365"/>
      <c r="HL61" s="365"/>
      <c r="HM61" s="365"/>
      <c r="HN61" s="365"/>
      <c r="HO61" s="365"/>
      <c r="HP61" s="365"/>
      <c r="HQ61" s="365"/>
      <c r="HR61" s="365"/>
      <c r="HS61" s="365"/>
      <c r="HT61" s="365"/>
      <c r="HU61" s="365"/>
      <c r="HV61" s="365"/>
      <c r="HW61" s="365"/>
      <c r="HX61" s="365"/>
      <c r="HY61" s="365"/>
      <c r="HZ61" s="365"/>
      <c r="IA61" s="365"/>
      <c r="IB61" s="365"/>
      <c r="IC61" s="365"/>
      <c r="ID61" s="365"/>
      <c r="IE61" s="365"/>
      <c r="IF61" s="365"/>
      <c r="IG61" s="365"/>
      <c r="IH61" s="365"/>
      <c r="II61" s="365"/>
      <c r="IJ61" s="365"/>
      <c r="IK61" s="365"/>
      <c r="IL61" s="365"/>
      <c r="IM61" s="365"/>
      <c r="IN61" s="365"/>
      <c r="IO61" s="365"/>
      <c r="IP61" s="365"/>
      <c r="IQ61" s="365"/>
      <c r="IR61" s="365"/>
      <c r="IS61" s="365"/>
      <c r="IT61" s="365"/>
      <c r="IU61" s="365"/>
      <c r="IV61" s="365"/>
    </row>
    <row r="62" spans="1:256" s="143" customFormat="1" ht="54.75" customHeight="1" x14ac:dyDescent="0.2">
      <c r="A62" s="322" t="s">
        <v>205</v>
      </c>
      <c r="B62" s="264" t="s">
        <v>206</v>
      </c>
      <c r="C62" s="366">
        <v>5</v>
      </c>
      <c r="D62" s="366">
        <v>7</v>
      </c>
      <c r="E62" s="366">
        <v>5</v>
      </c>
      <c r="F62" s="366">
        <v>17</v>
      </c>
      <c r="G62" s="367">
        <f>(F62+F61+F60)/F59</f>
        <v>0.40740740740740738</v>
      </c>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c r="EO62" s="365"/>
      <c r="EP62" s="365"/>
      <c r="EQ62" s="365"/>
      <c r="ER62" s="365"/>
      <c r="ES62" s="365"/>
      <c r="ET62" s="365"/>
      <c r="EU62" s="365"/>
      <c r="EV62" s="365"/>
      <c r="EW62" s="365"/>
      <c r="EX62" s="365"/>
      <c r="EY62" s="365"/>
      <c r="EZ62" s="365"/>
      <c r="FA62" s="365"/>
      <c r="FB62" s="365"/>
      <c r="FC62" s="365"/>
      <c r="FD62" s="365"/>
      <c r="FE62" s="365"/>
      <c r="FF62" s="365"/>
      <c r="FG62" s="365"/>
      <c r="FH62" s="365"/>
      <c r="FI62" s="365"/>
      <c r="FJ62" s="365"/>
      <c r="FK62" s="365"/>
      <c r="FL62" s="365"/>
      <c r="FM62" s="365"/>
      <c r="FN62" s="365"/>
      <c r="FO62" s="365"/>
      <c r="FP62" s="365"/>
      <c r="FQ62" s="365"/>
      <c r="FR62" s="365"/>
      <c r="FS62" s="365"/>
      <c r="FT62" s="365"/>
      <c r="FU62" s="365"/>
      <c r="FV62" s="365"/>
      <c r="FW62" s="365"/>
      <c r="FX62" s="365"/>
      <c r="FY62" s="365"/>
      <c r="FZ62" s="365"/>
      <c r="GA62" s="365"/>
      <c r="GB62" s="365"/>
      <c r="GC62" s="365"/>
      <c r="GD62" s="365"/>
      <c r="GE62" s="365"/>
      <c r="GF62" s="365"/>
      <c r="GG62" s="365"/>
      <c r="GH62" s="365"/>
      <c r="GI62" s="365"/>
      <c r="GJ62" s="365"/>
      <c r="GK62" s="365"/>
      <c r="GL62" s="365"/>
      <c r="GM62" s="365"/>
      <c r="GN62" s="365"/>
      <c r="GO62" s="365"/>
      <c r="GP62" s="365"/>
      <c r="GQ62" s="365"/>
      <c r="GR62" s="365"/>
      <c r="GS62" s="365"/>
      <c r="GT62" s="365"/>
      <c r="GU62" s="365"/>
      <c r="GV62" s="365"/>
      <c r="GW62" s="365"/>
      <c r="GX62" s="365"/>
      <c r="GY62" s="365"/>
      <c r="GZ62" s="365"/>
      <c r="HA62" s="365"/>
      <c r="HB62" s="365"/>
      <c r="HC62" s="365"/>
      <c r="HD62" s="365"/>
      <c r="HE62" s="365"/>
      <c r="HF62" s="365"/>
      <c r="HG62" s="365"/>
      <c r="HH62" s="365"/>
      <c r="HI62" s="365"/>
      <c r="HJ62" s="365"/>
      <c r="HK62" s="365"/>
      <c r="HL62" s="365"/>
      <c r="HM62" s="365"/>
      <c r="HN62" s="365"/>
      <c r="HO62" s="365"/>
      <c r="HP62" s="365"/>
      <c r="HQ62" s="365"/>
      <c r="HR62" s="365"/>
      <c r="HS62" s="365"/>
      <c r="HT62" s="365"/>
      <c r="HU62" s="365"/>
      <c r="HV62" s="365"/>
      <c r="HW62" s="365"/>
      <c r="HX62" s="365"/>
      <c r="HY62" s="365"/>
      <c r="HZ62" s="365"/>
      <c r="IA62" s="365"/>
      <c r="IB62" s="365"/>
      <c r="IC62" s="365"/>
      <c r="ID62" s="365"/>
      <c r="IE62" s="365"/>
      <c r="IF62" s="365"/>
      <c r="IG62" s="365"/>
      <c r="IH62" s="365"/>
      <c r="II62" s="365"/>
      <c r="IJ62" s="365"/>
      <c r="IK62" s="365"/>
      <c r="IL62" s="365"/>
      <c r="IM62" s="365"/>
      <c r="IN62" s="365"/>
      <c r="IO62" s="365"/>
      <c r="IP62" s="365"/>
      <c r="IQ62" s="365"/>
      <c r="IR62" s="365"/>
      <c r="IS62" s="365"/>
      <c r="IT62" s="365"/>
      <c r="IU62" s="365"/>
      <c r="IV62" s="365"/>
    </row>
    <row r="63" spans="1:256" s="143" customFormat="1" ht="54.75" customHeight="1" x14ac:dyDescent="0.25">
      <c r="A63" s="322" t="s">
        <v>207</v>
      </c>
      <c r="B63" s="265" t="s">
        <v>208</v>
      </c>
      <c r="C63" s="366">
        <v>54</v>
      </c>
      <c r="D63" s="366">
        <v>79</v>
      </c>
      <c r="E63" s="366">
        <v>43</v>
      </c>
      <c r="F63" s="366">
        <v>176</v>
      </c>
      <c r="G63" s="365">
        <f t="shared" ref="G63" si="1">F63/$F$59</f>
        <v>0.40740740740740738</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c r="EO63" s="365"/>
      <c r="EP63" s="365"/>
      <c r="EQ63" s="365"/>
      <c r="ER63" s="365"/>
      <c r="ES63" s="365"/>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5"/>
      <c r="FU63" s="365"/>
      <c r="FV63" s="365"/>
      <c r="FW63" s="365"/>
      <c r="FX63" s="365"/>
      <c r="FY63" s="365"/>
      <c r="FZ63" s="365"/>
      <c r="GA63" s="365"/>
      <c r="GB63" s="365"/>
      <c r="GC63" s="365"/>
      <c r="GD63" s="365"/>
      <c r="GE63" s="365"/>
      <c r="GF63" s="365"/>
      <c r="GG63" s="365"/>
      <c r="GH63" s="365"/>
      <c r="GI63" s="365"/>
      <c r="GJ63" s="365"/>
      <c r="GK63" s="365"/>
      <c r="GL63" s="365"/>
      <c r="GM63" s="365"/>
      <c r="GN63" s="365"/>
      <c r="GO63" s="365"/>
      <c r="GP63" s="365"/>
      <c r="GQ63" s="365"/>
      <c r="GR63" s="365"/>
      <c r="GS63" s="365"/>
      <c r="GT63" s="365"/>
      <c r="GU63" s="365"/>
      <c r="GV63" s="365"/>
      <c r="GW63" s="365"/>
      <c r="GX63" s="365"/>
      <c r="GY63" s="365"/>
      <c r="GZ63" s="365"/>
      <c r="HA63" s="365"/>
      <c r="HB63" s="365"/>
      <c r="HC63" s="365"/>
      <c r="HD63" s="365"/>
      <c r="HE63" s="365"/>
      <c r="HF63" s="365"/>
      <c r="HG63" s="365"/>
      <c r="HH63" s="365"/>
      <c r="HI63" s="365"/>
      <c r="HJ63" s="365"/>
      <c r="HK63" s="365"/>
      <c r="HL63" s="365"/>
      <c r="HM63" s="365"/>
      <c r="HN63" s="365"/>
      <c r="HO63" s="365"/>
      <c r="HP63" s="365"/>
      <c r="HQ63" s="365"/>
      <c r="HR63" s="365"/>
      <c r="HS63" s="365"/>
      <c r="HT63" s="365"/>
      <c r="HU63" s="365"/>
      <c r="HV63" s="365"/>
      <c r="HW63" s="365"/>
      <c r="HX63" s="365"/>
      <c r="HY63" s="365"/>
      <c r="HZ63" s="365"/>
      <c r="IA63" s="365"/>
      <c r="IB63" s="365"/>
      <c r="IC63" s="365"/>
      <c r="ID63" s="365"/>
      <c r="IE63" s="365"/>
      <c r="IF63" s="365"/>
      <c r="IG63" s="365"/>
      <c r="IH63" s="365"/>
      <c r="II63" s="365"/>
      <c r="IJ63" s="365"/>
      <c r="IK63" s="365"/>
      <c r="IL63" s="365"/>
      <c r="IM63" s="365"/>
      <c r="IN63" s="365"/>
      <c r="IO63" s="365"/>
      <c r="IP63" s="365"/>
      <c r="IQ63" s="365"/>
      <c r="IR63" s="365"/>
      <c r="IS63" s="365"/>
      <c r="IT63" s="365"/>
      <c r="IU63" s="365"/>
      <c r="IV63" s="365"/>
    </row>
    <row r="64" spans="1:256" s="143" customFormat="1" ht="54.75" customHeight="1" x14ac:dyDescent="0.25">
      <c r="A64" s="322" t="s">
        <v>209</v>
      </c>
      <c r="B64" s="265" t="s">
        <v>210</v>
      </c>
      <c r="C64" s="5" vm="79">
        <v>0.38571428571428573</v>
      </c>
      <c r="D64" s="5" vm="80">
        <v>0.43406593406593408</v>
      </c>
      <c r="E64" s="5" vm="81">
        <v>0.39090909090909093</v>
      </c>
      <c r="F64" s="287">
        <v>0.40740740740740738</v>
      </c>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c r="EO64" s="365"/>
      <c r="EP64" s="365"/>
      <c r="EQ64" s="365"/>
      <c r="ER64" s="365"/>
      <c r="ES64" s="365"/>
      <c r="ET64" s="365"/>
      <c r="EU64" s="365"/>
      <c r="EV64" s="365"/>
      <c r="EW64" s="365"/>
      <c r="EX64" s="365"/>
      <c r="EY64" s="365"/>
      <c r="EZ64" s="365"/>
      <c r="FA64" s="365"/>
      <c r="FB64" s="365"/>
      <c r="FC64" s="365"/>
      <c r="FD64" s="365"/>
      <c r="FE64" s="365"/>
      <c r="FF64" s="365"/>
      <c r="FG64" s="365"/>
      <c r="FH64" s="365"/>
      <c r="FI64" s="365"/>
      <c r="FJ64" s="365"/>
      <c r="FK64" s="365"/>
      <c r="FL64" s="365"/>
      <c r="FM64" s="365"/>
      <c r="FN64" s="365"/>
      <c r="FO64" s="365"/>
      <c r="FP64" s="365"/>
      <c r="FQ64" s="365"/>
      <c r="FR64" s="365"/>
      <c r="FS64" s="365"/>
      <c r="FT64" s="365"/>
      <c r="FU64" s="365"/>
      <c r="FV64" s="365"/>
      <c r="FW64" s="365"/>
      <c r="FX64" s="365"/>
      <c r="FY64" s="365"/>
      <c r="FZ64" s="365"/>
      <c r="GA64" s="365"/>
      <c r="GB64" s="365"/>
      <c r="GC64" s="365"/>
      <c r="GD64" s="365"/>
      <c r="GE64" s="365"/>
      <c r="GF64" s="365"/>
      <c r="GG64" s="365"/>
      <c r="GH64" s="365"/>
      <c r="GI64" s="365"/>
      <c r="GJ64" s="365"/>
      <c r="GK64" s="365"/>
      <c r="GL64" s="365"/>
      <c r="GM64" s="365"/>
      <c r="GN64" s="365"/>
      <c r="GO64" s="365"/>
      <c r="GP64" s="365"/>
      <c r="GQ64" s="365"/>
      <c r="GR64" s="365"/>
      <c r="GS64" s="365"/>
      <c r="GT64" s="365"/>
      <c r="GU64" s="365"/>
      <c r="GV64" s="365"/>
      <c r="GW64" s="365"/>
      <c r="GX64" s="365"/>
      <c r="GY64" s="365"/>
      <c r="GZ64" s="365"/>
      <c r="HA64" s="365"/>
      <c r="HB64" s="365"/>
      <c r="HC64" s="365"/>
      <c r="HD64" s="365"/>
      <c r="HE64" s="365"/>
      <c r="HF64" s="365"/>
      <c r="HG64" s="365"/>
      <c r="HH64" s="365"/>
      <c r="HI64" s="365"/>
      <c r="HJ64" s="365"/>
      <c r="HK64" s="365"/>
      <c r="HL64" s="365"/>
      <c r="HM64" s="365"/>
      <c r="HN64" s="365"/>
      <c r="HO64" s="365"/>
      <c r="HP64" s="365"/>
      <c r="HQ64" s="365"/>
      <c r="HR64" s="365"/>
      <c r="HS64" s="365"/>
      <c r="HT64" s="365"/>
      <c r="HU64" s="365"/>
      <c r="HV64" s="365"/>
      <c r="HW64" s="365"/>
      <c r="HX64" s="365"/>
      <c r="HY64" s="365"/>
      <c r="HZ64" s="365"/>
      <c r="IA64" s="365"/>
      <c r="IB64" s="365"/>
      <c r="IC64" s="365"/>
      <c r="ID64" s="365"/>
      <c r="IE64" s="365"/>
      <c r="IF64" s="365"/>
      <c r="IG64" s="365"/>
      <c r="IH64" s="365"/>
      <c r="II64" s="365"/>
      <c r="IJ64" s="365"/>
      <c r="IK64" s="365"/>
      <c r="IL64" s="365"/>
      <c r="IM64" s="365"/>
      <c r="IN64" s="365"/>
      <c r="IO64" s="365"/>
      <c r="IP64" s="365"/>
      <c r="IQ64" s="365"/>
      <c r="IR64" s="365"/>
      <c r="IS64" s="365"/>
      <c r="IT64" s="365"/>
      <c r="IU64" s="365"/>
      <c r="IV64" s="365"/>
    </row>
    <row r="65" spans="1:6" s="143" customFormat="1" ht="54.75" customHeight="1" x14ac:dyDescent="0.25">
      <c r="A65" s="311"/>
      <c r="B65" s="474" t="s">
        <v>211</v>
      </c>
      <c r="C65" s="475"/>
      <c r="D65" s="475"/>
      <c r="E65" s="475"/>
      <c r="F65" s="475"/>
    </row>
    <row r="66" spans="1:6" s="143" customFormat="1" ht="54.75" customHeight="1" x14ac:dyDescent="0.25">
      <c r="A66" s="311"/>
      <c r="B66" s="472"/>
      <c r="C66" s="473" t="s">
        <v>191</v>
      </c>
      <c r="D66" s="473" t="s">
        <v>192</v>
      </c>
      <c r="E66" s="473" t="s">
        <v>193</v>
      </c>
      <c r="F66" s="473" t="s">
        <v>194</v>
      </c>
    </row>
    <row r="67" spans="1:6" s="143" customFormat="1" ht="54.75" customHeight="1" x14ac:dyDescent="0.25">
      <c r="A67" s="311"/>
      <c r="B67" s="472"/>
      <c r="C67" s="473"/>
      <c r="D67" s="473"/>
      <c r="E67" s="473"/>
      <c r="F67" s="473"/>
    </row>
    <row r="68" spans="1:6" s="143" customFormat="1" ht="54.75" customHeight="1" x14ac:dyDescent="0.25">
      <c r="A68" s="322" t="s">
        <v>195</v>
      </c>
      <c r="B68" s="267" t="s">
        <v>212</v>
      </c>
      <c r="C68" s="299" vm="64">
        <v>146</v>
      </c>
      <c r="D68" s="299" vm="65">
        <v>242</v>
      </c>
      <c r="E68" s="299" vm="66">
        <v>94</v>
      </c>
      <c r="F68" s="368">
        <v>482</v>
      </c>
    </row>
    <row r="69" spans="1:6" s="143" customFormat="1" ht="54.75" customHeight="1" x14ac:dyDescent="0.25">
      <c r="A69" s="322" t="s">
        <v>197</v>
      </c>
      <c r="B69" s="268" t="s">
        <v>213</v>
      </c>
      <c r="C69" s="299">
        <v>0</v>
      </c>
      <c r="D69" s="299">
        <v>0</v>
      </c>
      <c r="E69" s="299">
        <v>0</v>
      </c>
      <c r="F69" s="368">
        <v>0</v>
      </c>
    </row>
    <row r="70" spans="1:6" s="143" customFormat="1" ht="54.75" customHeight="1" x14ac:dyDescent="0.25">
      <c r="A70" s="322" t="s">
        <v>199</v>
      </c>
      <c r="B70" s="267" t="s">
        <v>214</v>
      </c>
      <c r="C70" s="368" vm="64">
        <v>146</v>
      </c>
      <c r="D70" s="368" vm="65">
        <v>242</v>
      </c>
      <c r="E70" s="368" vm="66">
        <v>94</v>
      </c>
      <c r="F70" s="368">
        <v>482</v>
      </c>
    </row>
    <row r="71" spans="1:6" s="143" customFormat="1" ht="54.75" customHeight="1" x14ac:dyDescent="0.25">
      <c r="A71" s="322" t="s">
        <v>201</v>
      </c>
      <c r="B71" s="267" t="s">
        <v>215</v>
      </c>
      <c r="C71" s="299" vm="67">
        <v>33</v>
      </c>
      <c r="D71" s="299" vm="68">
        <v>50</v>
      </c>
      <c r="E71" s="299" vm="69">
        <v>26</v>
      </c>
      <c r="F71" s="368">
        <v>109</v>
      </c>
    </row>
    <row r="72" spans="1:6" s="143" customFormat="1" ht="54.75" customHeight="1" x14ac:dyDescent="0.25">
      <c r="A72" s="322" t="s">
        <v>203</v>
      </c>
      <c r="B72" s="267" t="s">
        <v>216</v>
      </c>
      <c r="C72" s="299">
        <v>19</v>
      </c>
      <c r="D72" s="299">
        <v>53</v>
      </c>
      <c r="E72" s="299">
        <v>18</v>
      </c>
      <c r="F72" s="368">
        <v>90</v>
      </c>
    </row>
    <row r="73" spans="1:6" s="143" customFormat="1" ht="54.75" customHeight="1" x14ac:dyDescent="0.2">
      <c r="A73" s="322" t="s">
        <v>205</v>
      </c>
      <c r="B73" s="264" t="s">
        <v>217</v>
      </c>
      <c r="C73" s="299">
        <v>5</v>
      </c>
      <c r="D73" s="299">
        <v>9</v>
      </c>
      <c r="E73" s="299">
        <v>4</v>
      </c>
      <c r="F73" s="368">
        <v>18</v>
      </c>
    </row>
    <row r="74" spans="1:6" s="143" customFormat="1" ht="54.75" customHeight="1" x14ac:dyDescent="0.25">
      <c r="A74" s="322" t="s">
        <v>207</v>
      </c>
      <c r="B74" s="265" t="s">
        <v>208</v>
      </c>
      <c r="C74" s="368">
        <v>57</v>
      </c>
      <c r="D74" s="368">
        <v>112</v>
      </c>
      <c r="E74" s="368">
        <v>48</v>
      </c>
      <c r="F74" s="368">
        <v>217</v>
      </c>
    </row>
    <row r="75" spans="1:6" s="143" customFormat="1" ht="54.75" customHeight="1" x14ac:dyDescent="0.25">
      <c r="A75" s="322" t="s">
        <v>209</v>
      </c>
      <c r="B75" s="265" t="s">
        <v>218</v>
      </c>
      <c r="C75" s="369" vm="70">
        <v>0.3904109589041096</v>
      </c>
      <c r="D75" s="369" vm="71">
        <v>0.46280991735537191</v>
      </c>
      <c r="E75" s="369" vm="72">
        <v>0.51063829787234039</v>
      </c>
      <c r="F75" s="369">
        <v>0.45020746887966806</v>
      </c>
    </row>
    <row r="76" spans="1:6" ht="30.75" customHeight="1" x14ac:dyDescent="0.3">
      <c r="A76" s="311"/>
      <c r="B76" s="2" t="s">
        <v>219</v>
      </c>
      <c r="C76" s="330"/>
      <c r="D76" s="330"/>
      <c r="E76" s="330"/>
      <c r="F76" s="78"/>
    </row>
    <row r="77" spans="1:6" ht="14.25" customHeight="1" x14ac:dyDescent="0.25">
      <c r="A77" s="370"/>
      <c r="B77" s="371"/>
      <c r="C77" s="371"/>
      <c r="D77" s="371"/>
      <c r="E77" s="371"/>
      <c r="F77" s="372"/>
    </row>
    <row r="78" spans="1:6" ht="27" customHeight="1" x14ac:dyDescent="0.25">
      <c r="A78" s="370"/>
      <c r="B78" s="494" t="s">
        <v>220</v>
      </c>
      <c r="C78" s="494"/>
      <c r="D78" s="494"/>
      <c r="E78" s="494"/>
      <c r="F78" s="372"/>
    </row>
    <row r="79" spans="1:6" ht="12.75" customHeight="1" x14ac:dyDescent="0.25">
      <c r="A79" s="370"/>
      <c r="B79" s="371"/>
      <c r="C79" s="371"/>
      <c r="D79" s="371"/>
      <c r="E79" s="371"/>
      <c r="F79" s="372"/>
    </row>
    <row r="80" spans="1:6" ht="13" x14ac:dyDescent="0.3">
      <c r="A80" s="370"/>
      <c r="B80" s="152" t="s">
        <v>221</v>
      </c>
      <c r="C80" s="371"/>
      <c r="D80" s="371"/>
      <c r="E80" s="371"/>
      <c r="F80" s="372"/>
    </row>
    <row r="81" spans="1:6" s="151" customFormat="1" ht="17.25" customHeight="1" x14ac:dyDescent="0.25">
      <c r="A81" s="318" t="s">
        <v>222</v>
      </c>
      <c r="B81" s="423" t="s">
        <v>223</v>
      </c>
      <c r="C81" s="424"/>
      <c r="D81" s="424"/>
      <c r="E81" s="425"/>
      <c r="F81" s="77"/>
    </row>
    <row r="82" spans="1:6" s="151" customFormat="1" ht="57" customHeight="1" x14ac:dyDescent="0.25">
      <c r="A82" s="15" t="s">
        <v>224</v>
      </c>
      <c r="B82" s="423" t="s">
        <v>225</v>
      </c>
      <c r="C82" s="424"/>
      <c r="D82" s="424"/>
      <c r="E82" s="425"/>
      <c r="F82" s="77"/>
    </row>
    <row r="83" spans="1:6" s="151" customFormat="1" ht="30.75" customHeight="1" x14ac:dyDescent="0.25">
      <c r="A83" s="15" t="s">
        <v>226</v>
      </c>
      <c r="B83" s="423" t="s">
        <v>227</v>
      </c>
      <c r="C83" s="424"/>
      <c r="D83" s="424"/>
      <c r="E83" s="425"/>
      <c r="F83" s="77">
        <f>F81-F82</f>
        <v>0</v>
      </c>
    </row>
    <row r="84" spans="1:6" s="151" customFormat="1" ht="23.25" customHeight="1" x14ac:dyDescent="0.25">
      <c r="A84" s="15" t="s">
        <v>228</v>
      </c>
      <c r="B84" s="465" t="s">
        <v>229</v>
      </c>
      <c r="C84" s="466"/>
      <c r="D84" s="466"/>
      <c r="E84" s="467"/>
      <c r="F84" s="77"/>
    </row>
    <row r="85" spans="1:6" s="151" customFormat="1" ht="21.75" customHeight="1" x14ac:dyDescent="0.25">
      <c r="A85" s="318" t="s">
        <v>230</v>
      </c>
      <c r="B85" s="465" t="s">
        <v>231</v>
      </c>
      <c r="C85" s="466"/>
      <c r="D85" s="466"/>
      <c r="E85" s="467"/>
      <c r="F85" s="77"/>
    </row>
    <row r="86" spans="1:6" s="151" customFormat="1" ht="24.75" customHeight="1" x14ac:dyDescent="0.25">
      <c r="A86" s="318" t="s">
        <v>232</v>
      </c>
      <c r="B86" s="465" t="s">
        <v>233</v>
      </c>
      <c r="C86" s="466"/>
      <c r="D86" s="466"/>
      <c r="E86" s="467"/>
      <c r="F86" s="77"/>
    </row>
    <row r="87" spans="1:6" s="151" customFormat="1" ht="30" customHeight="1" x14ac:dyDescent="0.25">
      <c r="A87" s="318" t="s">
        <v>234</v>
      </c>
      <c r="B87" s="465" t="s">
        <v>235</v>
      </c>
      <c r="C87" s="466"/>
      <c r="D87" s="466"/>
      <c r="E87" s="467"/>
      <c r="F87" s="77"/>
    </row>
    <row r="88" spans="1:6" s="151" customFormat="1" ht="12.75" customHeight="1" x14ac:dyDescent="0.25">
      <c r="A88" s="318" t="s">
        <v>236</v>
      </c>
      <c r="B88" s="465" t="s">
        <v>237</v>
      </c>
      <c r="C88" s="466"/>
      <c r="D88" s="466"/>
      <c r="E88" s="467"/>
      <c r="F88" s="77"/>
    </row>
    <row r="89" spans="1:6" s="151" customFormat="1" ht="12.75" customHeight="1" x14ac:dyDescent="0.25">
      <c r="A89" s="318" t="s">
        <v>238</v>
      </c>
      <c r="B89" s="465" t="s">
        <v>239</v>
      </c>
      <c r="C89" s="466"/>
      <c r="D89" s="466"/>
      <c r="E89" s="467"/>
      <c r="F89" s="77"/>
    </row>
    <row r="90" spans="1:6" s="151" customFormat="1" ht="12.75" customHeight="1" x14ac:dyDescent="0.25">
      <c r="A90" s="318" t="s">
        <v>240</v>
      </c>
      <c r="B90" s="465" t="s">
        <v>241</v>
      </c>
      <c r="C90" s="466"/>
      <c r="D90" s="466"/>
      <c r="E90" s="467"/>
      <c r="F90" s="77"/>
    </row>
    <row r="91" spans="1:6" s="151" customFormat="1" ht="25.5" customHeight="1" x14ac:dyDescent="0.25">
      <c r="A91" s="318"/>
      <c r="B91" s="315"/>
      <c r="C91" s="315"/>
      <c r="D91" s="315"/>
      <c r="E91" s="315"/>
      <c r="F91" s="153"/>
    </row>
    <row r="92" spans="1:6" s="151" customFormat="1" ht="13" x14ac:dyDescent="0.3">
      <c r="A92" s="370"/>
      <c r="B92" s="152" t="s">
        <v>242</v>
      </c>
      <c r="C92" s="371"/>
      <c r="D92" s="371"/>
      <c r="E92" s="371"/>
      <c r="F92" s="372"/>
    </row>
    <row r="93" spans="1:6" s="151" customFormat="1" ht="18.75" customHeight="1" x14ac:dyDescent="0.25">
      <c r="A93" s="318" t="s">
        <v>222</v>
      </c>
      <c r="B93" s="423" t="s">
        <v>243</v>
      </c>
      <c r="C93" s="424"/>
      <c r="D93" s="424"/>
      <c r="E93" s="425"/>
      <c r="F93" s="77"/>
    </row>
    <row r="94" spans="1:6" s="151" customFormat="1" ht="53.25" customHeight="1" x14ac:dyDescent="0.25">
      <c r="A94" s="15" t="s">
        <v>224</v>
      </c>
      <c r="B94" s="423" t="s">
        <v>244</v>
      </c>
      <c r="C94" s="424"/>
      <c r="D94" s="424"/>
      <c r="E94" s="425"/>
      <c r="F94" s="77"/>
    </row>
    <row r="95" spans="1:6" s="151" customFormat="1" ht="30" customHeight="1" x14ac:dyDescent="0.25">
      <c r="A95" s="15" t="s">
        <v>226</v>
      </c>
      <c r="B95" s="423" t="s">
        <v>245</v>
      </c>
      <c r="C95" s="424"/>
      <c r="D95" s="424"/>
      <c r="E95" s="425"/>
      <c r="F95" s="77">
        <f>F93-F94</f>
        <v>0</v>
      </c>
    </row>
    <row r="96" spans="1:6" s="151" customFormat="1" ht="12.75" customHeight="1" x14ac:dyDescent="0.25">
      <c r="A96" s="15" t="s">
        <v>228</v>
      </c>
      <c r="B96" s="465" t="s">
        <v>229</v>
      </c>
      <c r="C96" s="466"/>
      <c r="D96" s="466"/>
      <c r="E96" s="467"/>
      <c r="F96" s="77"/>
    </row>
    <row r="97" spans="1:6" ht="12.75" customHeight="1" x14ac:dyDescent="0.25">
      <c r="A97" s="318" t="s">
        <v>230</v>
      </c>
      <c r="B97" s="465" t="s">
        <v>231</v>
      </c>
      <c r="C97" s="466"/>
      <c r="D97" s="466"/>
      <c r="E97" s="467"/>
      <c r="F97" s="77"/>
    </row>
    <row r="98" spans="1:6" ht="23.25" customHeight="1" x14ac:dyDescent="0.25">
      <c r="A98" s="318" t="s">
        <v>232</v>
      </c>
      <c r="B98" s="465" t="s">
        <v>233</v>
      </c>
      <c r="C98" s="466"/>
      <c r="D98" s="466"/>
      <c r="E98" s="467"/>
      <c r="F98" s="77"/>
    </row>
    <row r="99" spans="1:6" ht="27.75" customHeight="1" x14ac:dyDescent="0.25">
      <c r="A99" s="318" t="s">
        <v>234</v>
      </c>
      <c r="B99" s="465" t="s">
        <v>235</v>
      </c>
      <c r="C99" s="466"/>
      <c r="D99" s="466"/>
      <c r="E99" s="467"/>
      <c r="F99" s="77"/>
    </row>
    <row r="100" spans="1:6" ht="12.75" customHeight="1" x14ac:dyDescent="0.25">
      <c r="A100" s="318" t="s">
        <v>236</v>
      </c>
      <c r="B100" s="465" t="s">
        <v>237</v>
      </c>
      <c r="C100" s="466"/>
      <c r="D100" s="466"/>
      <c r="E100" s="467"/>
      <c r="F100" s="77"/>
    </row>
    <row r="101" spans="1:6" ht="12.75" customHeight="1" x14ac:dyDescent="0.25">
      <c r="A101" s="318" t="s">
        <v>238</v>
      </c>
      <c r="B101" s="465" t="s">
        <v>239</v>
      </c>
      <c r="C101" s="466"/>
      <c r="D101" s="466"/>
      <c r="E101" s="467"/>
      <c r="F101" s="77"/>
    </row>
    <row r="102" spans="1:6" ht="12.75" customHeight="1" x14ac:dyDescent="0.25">
      <c r="A102" s="318" t="s">
        <v>240</v>
      </c>
      <c r="B102" s="465" t="s">
        <v>241</v>
      </c>
      <c r="C102" s="466"/>
      <c r="D102" s="466"/>
      <c r="E102" s="467"/>
      <c r="F102" s="77"/>
    </row>
    <row r="103" spans="1:6" ht="24.75" customHeight="1" x14ac:dyDescent="0.25">
      <c r="A103" s="311"/>
      <c r="B103" s="330"/>
      <c r="C103" s="330"/>
      <c r="D103" s="330"/>
      <c r="E103" s="330"/>
      <c r="F103" s="330"/>
    </row>
    <row r="104" spans="1:6" ht="13" x14ac:dyDescent="0.3">
      <c r="A104" s="311"/>
      <c r="B104" s="2" t="s">
        <v>246</v>
      </c>
      <c r="C104" s="330"/>
      <c r="D104" s="330"/>
      <c r="E104" s="330"/>
      <c r="F104" s="330"/>
    </row>
    <row r="105" spans="1:6" ht="78.75" customHeight="1" x14ac:dyDescent="0.25">
      <c r="A105" s="311"/>
      <c r="B105" s="493" t="s">
        <v>247</v>
      </c>
      <c r="C105" s="420"/>
      <c r="D105" s="420"/>
      <c r="E105" s="420"/>
      <c r="F105" s="420"/>
    </row>
    <row r="106" spans="1:6" ht="59.25" customHeight="1" x14ac:dyDescent="0.25">
      <c r="A106" s="318" t="s">
        <v>248</v>
      </c>
      <c r="B106" s="495" t="s">
        <v>249</v>
      </c>
      <c r="C106" s="433"/>
      <c r="D106" s="433"/>
      <c r="E106" s="433"/>
      <c r="F106" s="158">
        <v>0.64</v>
      </c>
    </row>
    <row r="107" spans="1:6" x14ac:dyDescent="0.25">
      <c r="A107" s="311"/>
      <c r="B107" s="330"/>
      <c r="C107" s="330"/>
      <c r="D107" s="330"/>
      <c r="E107" s="330"/>
      <c r="F107" s="330"/>
    </row>
    <row r="108" spans="1:6" hidden="1" x14ac:dyDescent="0.25">
      <c r="A108" s="311"/>
      <c r="B108" s="330"/>
      <c r="C108" s="330"/>
      <c r="D108" s="330"/>
      <c r="E108" s="330"/>
      <c r="F108" s="330"/>
    </row>
    <row r="109" spans="1:6" ht="65.25" hidden="1" customHeight="1" x14ac:dyDescent="0.25">
      <c r="A109" s="311"/>
      <c r="B109" s="330"/>
      <c r="C109" s="330"/>
      <c r="D109" s="330"/>
      <c r="E109" s="330"/>
      <c r="F109" s="330"/>
    </row>
    <row r="110" spans="1:6" ht="51.75" hidden="1" customHeight="1" x14ac:dyDescent="0.25">
      <c r="A110" s="311"/>
      <c r="B110" s="330"/>
      <c r="C110" s="330"/>
      <c r="D110" s="330"/>
      <c r="E110" s="330"/>
      <c r="F110" s="330"/>
    </row>
    <row r="111" spans="1:6" x14ac:dyDescent="0.25">
      <c r="A111" s="311"/>
      <c r="B111" s="330"/>
      <c r="C111" s="330"/>
      <c r="D111" s="330"/>
      <c r="E111" s="330"/>
      <c r="F111" s="330"/>
    </row>
    <row r="112" spans="1:6" x14ac:dyDescent="0.25">
      <c r="A112" s="311"/>
      <c r="B112" s="330"/>
      <c r="C112" s="330"/>
      <c r="D112" s="330"/>
      <c r="E112" s="330"/>
      <c r="F112" s="33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5"/>
  <sheetViews>
    <sheetView showGridLines="0" showRuler="0" topLeftCell="A25" zoomScaleNormal="100" zoomScalePageLayoutView="90" workbookViewId="0">
      <selection activeCell="F9" sqref="F9"/>
    </sheetView>
  </sheetViews>
  <sheetFormatPr defaultColWidth="0" defaultRowHeight="12.5" zeroHeight="1" x14ac:dyDescent="0.25"/>
  <cols>
    <col min="1" max="1" width="4.453125" style="1" customWidth="1"/>
    <col min="2" max="2" width="27" customWidth="1"/>
    <col min="3" max="6" width="14.7265625" customWidth="1"/>
    <col min="7" max="7" width="8.54296875" customWidth="1"/>
    <col min="8" max="8" width="0.7265625" customWidth="1"/>
  </cols>
  <sheetData>
    <row r="1" spans="1:7" ht="18" x14ac:dyDescent="0.25">
      <c r="A1" s="418" t="s">
        <v>250</v>
      </c>
      <c r="B1" s="545"/>
      <c r="C1" s="545"/>
      <c r="D1" s="545"/>
      <c r="E1" s="545"/>
      <c r="F1" s="545"/>
      <c r="G1" s="330"/>
    </row>
    <row r="2" spans="1:7" ht="15.5" x14ac:dyDescent="0.35">
      <c r="A2" s="311"/>
      <c r="B2" s="12" t="s">
        <v>251</v>
      </c>
      <c r="C2" s="330"/>
      <c r="D2" s="330"/>
      <c r="E2" s="330"/>
      <c r="F2" s="330"/>
      <c r="G2" s="330"/>
    </row>
    <row r="3" spans="1:7" x14ac:dyDescent="0.25">
      <c r="A3" s="571" t="s">
        <v>252</v>
      </c>
      <c r="B3" s="549" t="s">
        <v>253</v>
      </c>
      <c r="C3" s="572"/>
      <c r="D3" s="572"/>
      <c r="E3" s="572"/>
      <c r="F3" s="572"/>
      <c r="G3" s="330"/>
    </row>
    <row r="4" spans="1:7" ht="93" customHeight="1" x14ac:dyDescent="0.25">
      <c r="A4" s="524"/>
      <c r="B4" s="572"/>
      <c r="C4" s="572"/>
      <c r="D4" s="572"/>
      <c r="E4" s="572"/>
      <c r="F4" s="572"/>
      <c r="G4" s="330"/>
    </row>
    <row r="5" spans="1:7" ht="13" x14ac:dyDescent="0.25">
      <c r="A5" s="318" t="s">
        <v>252</v>
      </c>
      <c r="B5" s="423" t="s">
        <v>254</v>
      </c>
      <c r="C5" s="424"/>
      <c r="D5" s="425"/>
      <c r="E5" s="373">
        <v>1028</v>
      </c>
      <c r="F5" s="330"/>
      <c r="G5" s="330"/>
    </row>
    <row r="6" spans="1:7" ht="13" x14ac:dyDescent="0.25">
      <c r="A6" s="318" t="s">
        <v>252</v>
      </c>
      <c r="B6" s="546" t="s">
        <v>255</v>
      </c>
      <c r="C6" s="499"/>
      <c r="D6" s="500"/>
      <c r="E6" s="314">
        <v>927</v>
      </c>
      <c r="F6" s="330"/>
      <c r="G6" s="330"/>
    </row>
    <row r="7" spans="1:7" ht="13" x14ac:dyDescent="0.25">
      <c r="A7" s="318"/>
      <c r="B7" s="295"/>
      <c r="C7" s="30"/>
      <c r="D7" s="30"/>
      <c r="E7" s="295">
        <f>SUM(E5:E6)</f>
        <v>1955</v>
      </c>
      <c r="F7" s="330" t="s">
        <v>256</v>
      </c>
      <c r="G7" s="330" t="s">
        <v>257</v>
      </c>
    </row>
    <row r="8" spans="1:7" ht="13" x14ac:dyDescent="0.25">
      <c r="A8" s="318" t="s">
        <v>252</v>
      </c>
      <c r="B8" s="546" t="s">
        <v>258</v>
      </c>
      <c r="C8" s="499"/>
      <c r="D8" s="500"/>
      <c r="E8" s="314">
        <v>881</v>
      </c>
      <c r="F8" s="275">
        <f>E8/E5</f>
        <v>0.85700389105058361</v>
      </c>
      <c r="G8" s="289">
        <f>E10/E7</f>
        <v>0.85984654731457799</v>
      </c>
    </row>
    <row r="9" spans="1:7" ht="13" x14ac:dyDescent="0.25">
      <c r="A9" s="318" t="s">
        <v>252</v>
      </c>
      <c r="B9" s="546" t="s">
        <v>259</v>
      </c>
      <c r="C9" s="499"/>
      <c r="D9" s="500"/>
      <c r="E9" s="314">
        <v>800</v>
      </c>
      <c r="F9" s="275">
        <f>E9/E6</f>
        <v>0.86299892125134847</v>
      </c>
      <c r="G9" s="330"/>
    </row>
    <row r="10" spans="1:7" ht="13" x14ac:dyDescent="0.25">
      <c r="A10" s="318"/>
      <c r="B10" s="295"/>
      <c r="C10" s="18"/>
      <c r="D10" s="18"/>
      <c r="E10" s="295">
        <f>SUM(E8:E9)</f>
        <v>1681</v>
      </c>
      <c r="F10" s="330"/>
      <c r="G10" s="330"/>
    </row>
    <row r="11" spans="1:7" ht="13" x14ac:dyDescent="0.25">
      <c r="A11" s="318" t="s">
        <v>252</v>
      </c>
      <c r="B11" s="546" t="s">
        <v>260</v>
      </c>
      <c r="C11" s="499"/>
      <c r="D11" s="500"/>
      <c r="E11" s="314">
        <v>269</v>
      </c>
      <c r="F11" s="330"/>
      <c r="G11" s="330"/>
    </row>
    <row r="12" spans="1:7" ht="13" x14ac:dyDescent="0.25">
      <c r="A12" s="318" t="s">
        <v>252</v>
      </c>
      <c r="B12" s="548" t="s">
        <v>261</v>
      </c>
      <c r="C12" s="499"/>
      <c r="D12" s="500"/>
      <c r="E12" s="314">
        <v>0</v>
      </c>
      <c r="F12" s="330"/>
      <c r="G12" s="330"/>
    </row>
    <row r="13" spans="1:7" ht="13" x14ac:dyDescent="0.25">
      <c r="A13" s="318"/>
      <c r="B13" s="295"/>
      <c r="C13" s="18"/>
      <c r="D13" s="18"/>
      <c r="E13" s="295">
        <f>SUM(E11:E12)</f>
        <v>269</v>
      </c>
      <c r="F13" s="330"/>
      <c r="G13" s="330"/>
    </row>
    <row r="14" spans="1:7" ht="13" x14ac:dyDescent="0.25">
      <c r="A14" s="318" t="s">
        <v>252</v>
      </c>
      <c r="B14" s="551" t="s">
        <v>262</v>
      </c>
      <c r="C14" s="499"/>
      <c r="D14" s="500"/>
      <c r="E14" s="314">
        <v>176</v>
      </c>
      <c r="F14" s="330"/>
      <c r="G14" s="330"/>
    </row>
    <row r="15" spans="1:7" ht="13" x14ac:dyDescent="0.25">
      <c r="A15" s="318" t="s">
        <v>252</v>
      </c>
      <c r="B15" s="548" t="s">
        <v>263</v>
      </c>
      <c r="C15" s="499"/>
      <c r="D15" s="500"/>
      <c r="E15" s="314">
        <v>2</v>
      </c>
      <c r="F15" s="330"/>
      <c r="G15" s="330"/>
    </row>
    <row r="16" spans="1:7" x14ac:dyDescent="0.25">
      <c r="A16" s="311"/>
      <c r="B16" s="330"/>
      <c r="C16" s="330"/>
      <c r="D16" s="330"/>
      <c r="E16" s="330">
        <f>SUM(E14:E15)</f>
        <v>178</v>
      </c>
      <c r="F16" s="330"/>
      <c r="G16" s="330"/>
    </row>
    <row r="17" spans="1:6" ht="29.25" customHeight="1" x14ac:dyDescent="0.25">
      <c r="A17" s="318" t="s">
        <v>264</v>
      </c>
      <c r="B17" s="549" t="s">
        <v>265</v>
      </c>
      <c r="C17" s="550"/>
      <c r="D17" s="550"/>
      <c r="E17" s="550"/>
      <c r="F17" s="419"/>
    </row>
    <row r="18" spans="1:6" ht="13" x14ac:dyDescent="0.3">
      <c r="A18" s="318"/>
      <c r="B18" s="535"/>
      <c r="C18" s="536"/>
      <c r="D18" s="536"/>
      <c r="E18" s="22" t="s">
        <v>19</v>
      </c>
      <c r="F18" s="22" t="s">
        <v>20</v>
      </c>
    </row>
    <row r="19" spans="1:6" ht="13" x14ac:dyDescent="0.25">
      <c r="A19" s="318" t="s">
        <v>264</v>
      </c>
      <c r="B19" s="542" t="s">
        <v>266</v>
      </c>
      <c r="C19" s="542"/>
      <c r="D19" s="542"/>
      <c r="E19" s="374"/>
      <c r="F19" s="22" t="s">
        <v>21</v>
      </c>
    </row>
    <row r="20" spans="1:6" ht="13" x14ac:dyDescent="0.25">
      <c r="A20" s="318" t="s">
        <v>264</v>
      </c>
      <c r="B20" s="552" t="s">
        <v>267</v>
      </c>
      <c r="C20" s="427"/>
      <c r="D20" s="427"/>
      <c r="E20" s="29"/>
      <c r="F20" s="18"/>
    </row>
    <row r="21" spans="1:6" ht="13" x14ac:dyDescent="0.25">
      <c r="A21" s="318" t="s">
        <v>264</v>
      </c>
      <c r="B21" s="553" t="s">
        <v>268</v>
      </c>
      <c r="C21" s="554"/>
      <c r="D21" s="555"/>
      <c r="E21" s="5"/>
      <c r="F21" s="18"/>
    </row>
    <row r="22" spans="1:6" ht="13" x14ac:dyDescent="0.25">
      <c r="A22" s="318" t="s">
        <v>264</v>
      </c>
      <c r="B22" s="556" t="s">
        <v>269</v>
      </c>
      <c r="C22" s="556"/>
      <c r="D22" s="556"/>
      <c r="E22" s="5"/>
      <c r="F22" s="18"/>
    </row>
    <row r="23" spans="1:6" ht="13" x14ac:dyDescent="0.25">
      <c r="A23" s="318" t="s">
        <v>264</v>
      </c>
      <c r="B23" s="556" t="s">
        <v>270</v>
      </c>
      <c r="C23" s="556"/>
      <c r="D23" s="556"/>
      <c r="E23" s="5"/>
      <c r="F23" s="330"/>
    </row>
    <row r="24" spans="1:6" ht="13" x14ac:dyDescent="0.3">
      <c r="A24" s="318"/>
      <c r="B24" s="535"/>
      <c r="C24" s="536"/>
      <c r="D24" s="536"/>
      <c r="E24" s="22" t="s">
        <v>19</v>
      </c>
      <c r="F24" s="22" t="s">
        <v>20</v>
      </c>
    </row>
    <row r="25" spans="1:6" ht="13" x14ac:dyDescent="0.25">
      <c r="A25" s="318" t="s">
        <v>264</v>
      </c>
      <c r="B25" s="558" t="s">
        <v>271</v>
      </c>
      <c r="C25" s="542"/>
      <c r="D25" s="542"/>
      <c r="E25" s="374"/>
      <c r="F25" s="22"/>
    </row>
    <row r="26" spans="1:6" ht="13" x14ac:dyDescent="0.25">
      <c r="A26" s="318" t="s">
        <v>264</v>
      </c>
      <c r="B26" s="558" t="s">
        <v>272</v>
      </c>
      <c r="C26" s="559"/>
      <c r="D26" s="542"/>
      <c r="E26" s="374"/>
      <c r="F26" s="22"/>
    </row>
    <row r="27" spans="1:6" ht="13" x14ac:dyDescent="0.25">
      <c r="A27" s="318" t="s">
        <v>264</v>
      </c>
      <c r="B27" s="558" t="s">
        <v>273</v>
      </c>
      <c r="C27" s="559"/>
      <c r="D27" s="542"/>
      <c r="E27" s="374"/>
      <c r="F27" s="22"/>
    </row>
    <row r="28" spans="1:6" x14ac:dyDescent="0.25">
      <c r="A28" s="311"/>
      <c r="B28" s="290"/>
      <c r="C28" s="290"/>
      <c r="D28" s="290"/>
      <c r="E28" s="330"/>
      <c r="F28" s="330"/>
    </row>
    <row r="29" spans="1:6" ht="15.5" x14ac:dyDescent="0.35">
      <c r="A29" s="321"/>
      <c r="B29" s="12" t="s">
        <v>274</v>
      </c>
      <c r="C29" s="330"/>
      <c r="D29" s="330"/>
      <c r="E29" s="330"/>
      <c r="F29" s="330"/>
    </row>
    <row r="30" spans="1:6" ht="13" x14ac:dyDescent="0.3">
      <c r="A30" s="318" t="s">
        <v>275</v>
      </c>
      <c r="B30" s="2" t="s">
        <v>276</v>
      </c>
      <c r="C30" s="330"/>
      <c r="D30" s="330"/>
      <c r="E30" s="330"/>
      <c r="F30" s="330"/>
    </row>
    <row r="31" spans="1:6" ht="25.5" customHeight="1" x14ac:dyDescent="0.25">
      <c r="A31" s="318" t="s">
        <v>275</v>
      </c>
      <c r="B31" s="433" t="s">
        <v>277</v>
      </c>
      <c r="C31" s="433"/>
      <c r="D31" s="374"/>
      <c r="E31" s="330"/>
      <c r="F31" s="18"/>
    </row>
    <row r="32" spans="1:6" ht="24.75" customHeight="1" x14ac:dyDescent="0.25">
      <c r="A32" s="318" t="s">
        <v>275</v>
      </c>
      <c r="B32" s="429" t="s">
        <v>278</v>
      </c>
      <c r="C32" s="433"/>
      <c r="D32" s="374"/>
      <c r="E32" s="330"/>
      <c r="F32" s="18"/>
    </row>
    <row r="33" spans="1:6" ht="12.75" customHeight="1" x14ac:dyDescent="0.25">
      <c r="A33" s="318" t="s">
        <v>275</v>
      </c>
      <c r="B33" s="433" t="s">
        <v>279</v>
      </c>
      <c r="C33" s="433"/>
      <c r="D33" s="374"/>
      <c r="E33" s="330"/>
      <c r="F33" s="18"/>
    </row>
    <row r="34" spans="1:6" x14ac:dyDescent="0.25">
      <c r="A34" s="311"/>
      <c r="B34" s="330"/>
      <c r="C34" s="330"/>
      <c r="D34" s="330"/>
      <c r="E34" s="330"/>
      <c r="F34" s="330"/>
    </row>
    <row r="35" spans="1:6" ht="29.25" customHeight="1" x14ac:dyDescent="0.25">
      <c r="A35" s="318" t="s">
        <v>280</v>
      </c>
      <c r="B35" s="557" t="s">
        <v>281</v>
      </c>
      <c r="C35" s="557"/>
      <c r="D35" s="557"/>
      <c r="E35" s="557"/>
      <c r="F35" s="419"/>
    </row>
    <row r="36" spans="1:6" ht="13" x14ac:dyDescent="0.25">
      <c r="A36" s="318" t="s">
        <v>280</v>
      </c>
      <c r="B36" s="433" t="s">
        <v>282</v>
      </c>
      <c r="C36" s="433"/>
      <c r="D36" s="374"/>
      <c r="E36" s="330"/>
      <c r="F36" s="18"/>
    </row>
    <row r="37" spans="1:6" ht="13" x14ac:dyDescent="0.25">
      <c r="A37" s="318" t="s">
        <v>280</v>
      </c>
      <c r="B37" s="429" t="s">
        <v>283</v>
      </c>
      <c r="C37" s="433"/>
      <c r="D37" s="374"/>
      <c r="E37" s="330"/>
      <c r="F37" s="18"/>
    </row>
    <row r="38" spans="1:6" ht="12.75" customHeight="1" x14ac:dyDescent="0.25">
      <c r="A38" s="318" t="s">
        <v>280</v>
      </c>
      <c r="B38" s="433" t="s">
        <v>284</v>
      </c>
      <c r="C38" s="433"/>
      <c r="D38" s="374"/>
      <c r="E38" s="330"/>
      <c r="F38" s="18"/>
    </row>
    <row r="39" spans="1:6" x14ac:dyDescent="0.25">
      <c r="A39" s="311"/>
      <c r="B39" s="330"/>
      <c r="C39" s="330"/>
      <c r="D39" s="330"/>
      <c r="E39" s="330"/>
      <c r="F39" s="330"/>
    </row>
    <row r="40" spans="1:6" ht="54.75" customHeight="1" x14ac:dyDescent="0.25">
      <c r="A40" s="318" t="s">
        <v>285</v>
      </c>
      <c r="B40" s="549" t="s">
        <v>286</v>
      </c>
      <c r="C40" s="577"/>
      <c r="D40" s="577"/>
      <c r="E40" s="577"/>
      <c r="F40" s="419"/>
    </row>
    <row r="41" spans="1:6" ht="23" x14ac:dyDescent="0.25">
      <c r="A41" s="318" t="s">
        <v>285</v>
      </c>
      <c r="B41" s="324"/>
      <c r="C41" s="19" t="s">
        <v>287</v>
      </c>
      <c r="D41" s="20" t="s">
        <v>288</v>
      </c>
      <c r="E41" s="33"/>
      <c r="F41" s="21"/>
    </row>
    <row r="42" spans="1:6" ht="13" x14ac:dyDescent="0.25">
      <c r="A42" s="318" t="s">
        <v>285</v>
      </c>
      <c r="B42" s="32" t="s">
        <v>289</v>
      </c>
      <c r="C42" s="22"/>
      <c r="D42" s="23"/>
      <c r="E42" s="330"/>
      <c r="F42" s="21"/>
    </row>
    <row r="43" spans="1:6" ht="13" x14ac:dyDescent="0.25">
      <c r="A43" s="318" t="s">
        <v>285</v>
      </c>
      <c r="B43" s="32" t="s">
        <v>290</v>
      </c>
      <c r="C43" s="22"/>
      <c r="D43" s="23"/>
      <c r="E43" s="330"/>
      <c r="F43" s="21"/>
    </row>
    <row r="44" spans="1:6" ht="13" x14ac:dyDescent="0.25">
      <c r="A44" s="318" t="s">
        <v>285</v>
      </c>
      <c r="B44" s="32" t="s">
        <v>291</v>
      </c>
      <c r="C44" s="22"/>
      <c r="D44" s="23"/>
      <c r="E44" s="330"/>
      <c r="F44" s="21"/>
    </row>
    <row r="45" spans="1:6" ht="13" x14ac:dyDescent="0.25">
      <c r="A45" s="318" t="s">
        <v>285</v>
      </c>
      <c r="B45" s="32" t="s">
        <v>292</v>
      </c>
      <c r="C45" s="22"/>
      <c r="D45" s="23"/>
      <c r="E45" s="330"/>
      <c r="F45" s="21"/>
    </row>
    <row r="46" spans="1:6" ht="25" x14ac:dyDescent="0.25">
      <c r="A46" s="318" t="s">
        <v>285</v>
      </c>
      <c r="B46" s="34" t="s">
        <v>293</v>
      </c>
      <c r="C46" s="22"/>
      <c r="D46" s="23"/>
      <c r="E46" s="330"/>
      <c r="F46" s="21"/>
    </row>
    <row r="47" spans="1:6" ht="13" x14ac:dyDescent="0.25">
      <c r="A47" s="318" t="s">
        <v>285</v>
      </c>
      <c r="B47" s="32" t="s">
        <v>294</v>
      </c>
      <c r="C47" s="22"/>
      <c r="D47" s="23"/>
      <c r="E47" s="330"/>
      <c r="F47" s="21"/>
    </row>
    <row r="48" spans="1:6" ht="13" x14ac:dyDescent="0.25">
      <c r="A48" s="318" t="s">
        <v>285</v>
      </c>
      <c r="B48" s="32" t="s">
        <v>295</v>
      </c>
      <c r="C48" s="22"/>
      <c r="D48" s="23"/>
      <c r="E48" s="330"/>
      <c r="F48" s="21"/>
    </row>
    <row r="49" spans="1:6" ht="13" x14ac:dyDescent="0.25">
      <c r="A49" s="318" t="s">
        <v>285</v>
      </c>
      <c r="B49" s="32" t="s">
        <v>296</v>
      </c>
      <c r="C49" s="22"/>
      <c r="D49" s="23"/>
      <c r="E49" s="330"/>
      <c r="F49" s="21"/>
    </row>
    <row r="50" spans="1:6" ht="13" x14ac:dyDescent="0.25">
      <c r="A50" s="318" t="s">
        <v>285</v>
      </c>
      <c r="B50" s="211" t="s">
        <v>297</v>
      </c>
      <c r="C50" s="22"/>
      <c r="D50" s="23"/>
      <c r="E50" s="330"/>
      <c r="F50" s="21"/>
    </row>
    <row r="51" spans="1:6" ht="13" x14ac:dyDescent="0.25">
      <c r="A51" s="318" t="s">
        <v>285</v>
      </c>
      <c r="B51" s="215" t="s">
        <v>298</v>
      </c>
      <c r="C51" s="23"/>
      <c r="D51" s="23"/>
      <c r="E51" s="330"/>
      <c r="F51" s="21"/>
    </row>
    <row r="52" spans="1:6" ht="13" x14ac:dyDescent="0.25">
      <c r="A52" s="318" t="s">
        <v>285</v>
      </c>
      <c r="B52" s="215" t="s">
        <v>299</v>
      </c>
      <c r="C52" s="23"/>
      <c r="D52" s="23"/>
      <c r="E52" s="330"/>
      <c r="F52" s="21"/>
    </row>
    <row r="53" spans="1:6" ht="13" x14ac:dyDescent="0.25">
      <c r="A53" s="318" t="s">
        <v>285</v>
      </c>
      <c r="B53" s="375" t="s">
        <v>300</v>
      </c>
      <c r="C53" s="22"/>
      <c r="D53" s="23"/>
      <c r="E53" s="330"/>
      <c r="F53" s="21"/>
    </row>
    <row r="54" spans="1:6" x14ac:dyDescent="0.25">
      <c r="A54" s="311"/>
      <c r="B54" s="330"/>
      <c r="C54" s="330"/>
      <c r="D54" s="330"/>
      <c r="E54" s="330"/>
      <c r="F54" s="330"/>
    </row>
    <row r="55" spans="1:6" ht="15.5" x14ac:dyDescent="0.25">
      <c r="A55" s="311"/>
      <c r="B55" s="24" t="s">
        <v>301</v>
      </c>
      <c r="C55" s="330"/>
      <c r="D55" s="330"/>
      <c r="E55" s="330"/>
      <c r="F55" s="330"/>
    </row>
    <row r="56" spans="1:6" ht="38.25" customHeight="1" x14ac:dyDescent="0.3">
      <c r="A56" s="318" t="s">
        <v>302</v>
      </c>
      <c r="B56" s="578" t="s">
        <v>303</v>
      </c>
      <c r="C56" s="579"/>
      <c r="D56" s="579"/>
      <c r="E56" s="579"/>
      <c r="F56" s="419"/>
    </row>
    <row r="57" spans="1:6" ht="13" x14ac:dyDescent="0.25">
      <c r="A57" s="318" t="s">
        <v>302</v>
      </c>
      <c r="B57" s="547" t="s">
        <v>304</v>
      </c>
      <c r="C57" s="542"/>
      <c r="D57" s="542"/>
      <c r="E57" s="299"/>
      <c r="F57" s="18"/>
    </row>
    <row r="58" spans="1:6" ht="13" x14ac:dyDescent="0.25">
      <c r="A58" s="318" t="s">
        <v>302</v>
      </c>
      <c r="B58" s="495" t="s">
        <v>305</v>
      </c>
      <c r="C58" s="433"/>
      <c r="D58" s="433"/>
      <c r="E58" s="102"/>
      <c r="F58" s="18"/>
    </row>
    <row r="59" spans="1:6" ht="13" x14ac:dyDescent="0.25">
      <c r="A59" s="318" t="s">
        <v>302</v>
      </c>
      <c r="B59" s="495" t="s">
        <v>306</v>
      </c>
      <c r="C59" s="495"/>
      <c r="D59" s="495"/>
      <c r="E59" s="299"/>
      <c r="F59" s="18"/>
    </row>
    <row r="60" spans="1:6" ht="13" x14ac:dyDescent="0.25">
      <c r="A60" s="318" t="s">
        <v>302</v>
      </c>
      <c r="B60" s="495" t="s">
        <v>307</v>
      </c>
      <c r="C60" s="495"/>
      <c r="D60" s="495"/>
      <c r="E60" s="299"/>
      <c r="F60" s="18"/>
    </row>
    <row r="61" spans="1:6" ht="13" x14ac:dyDescent="0.25">
      <c r="A61" s="318" t="s">
        <v>302</v>
      </c>
      <c r="B61" s="530" t="s">
        <v>308</v>
      </c>
      <c r="C61" s="531"/>
      <c r="D61" s="531"/>
      <c r="E61" s="162"/>
      <c r="F61" s="18"/>
    </row>
    <row r="62" spans="1:6" x14ac:dyDescent="0.25">
      <c r="A62" s="311"/>
      <c r="B62" s="532"/>
      <c r="C62" s="533"/>
      <c r="D62" s="533"/>
      <c r="E62" s="31"/>
      <c r="F62" s="330"/>
    </row>
    <row r="63" spans="1:6" x14ac:dyDescent="0.25">
      <c r="A63" s="311"/>
      <c r="B63" s="290"/>
      <c r="C63" s="290"/>
      <c r="D63" s="290"/>
      <c r="E63" s="330"/>
      <c r="F63" s="330"/>
    </row>
    <row r="64" spans="1:6" ht="28.5" customHeight="1" x14ac:dyDescent="0.25">
      <c r="A64" s="318" t="s">
        <v>309</v>
      </c>
      <c r="B64" s="576" t="s">
        <v>310</v>
      </c>
      <c r="C64" s="576"/>
      <c r="D64" s="576"/>
      <c r="E64" s="576"/>
      <c r="F64" s="533"/>
    </row>
    <row r="65" spans="1:6" ht="13" x14ac:dyDescent="0.25">
      <c r="A65" s="318" t="s">
        <v>309</v>
      </c>
      <c r="B65" s="302"/>
      <c r="C65" s="299" t="s">
        <v>311</v>
      </c>
      <c r="D65" s="299" t="s">
        <v>312</v>
      </c>
      <c r="E65" s="299" t="s">
        <v>313</v>
      </c>
      <c r="F65" s="299" t="s">
        <v>314</v>
      </c>
    </row>
    <row r="66" spans="1:6" ht="14" x14ac:dyDescent="0.25">
      <c r="A66" s="318" t="s">
        <v>309</v>
      </c>
      <c r="B66" s="54" t="s">
        <v>315</v>
      </c>
      <c r="C66" s="55"/>
      <c r="D66" s="55"/>
      <c r="E66" s="55"/>
      <c r="F66" s="56"/>
    </row>
    <row r="67" spans="1:6" ht="25" x14ac:dyDescent="0.25">
      <c r="A67" s="318" t="s">
        <v>309</v>
      </c>
      <c r="B67" s="198" t="s">
        <v>316</v>
      </c>
      <c r="C67" s="22" t="s">
        <v>21</v>
      </c>
      <c r="D67" s="22"/>
      <c r="E67" s="22"/>
      <c r="F67" s="22"/>
    </row>
    <row r="68" spans="1:6" ht="13" x14ac:dyDescent="0.25">
      <c r="A68" s="318" t="s">
        <v>309</v>
      </c>
      <c r="B68" s="25" t="s">
        <v>317</v>
      </c>
      <c r="C68" s="22" t="s">
        <v>21</v>
      </c>
      <c r="D68" s="22"/>
      <c r="E68" s="22"/>
      <c r="F68" s="22"/>
    </row>
    <row r="69" spans="1:6" ht="13" x14ac:dyDescent="0.25">
      <c r="A69" s="318" t="s">
        <v>309</v>
      </c>
      <c r="B69" s="199" t="s">
        <v>318</v>
      </c>
      <c r="C69" s="22" t="s">
        <v>21</v>
      </c>
      <c r="D69" s="22"/>
      <c r="E69" s="22"/>
      <c r="F69" s="22"/>
    </row>
    <row r="70" spans="1:6" ht="13" x14ac:dyDescent="0.25">
      <c r="A70" s="318" t="s">
        <v>309</v>
      </c>
      <c r="B70" s="25" t="s">
        <v>319</v>
      </c>
      <c r="C70" s="22" t="s">
        <v>21</v>
      </c>
      <c r="D70" s="22"/>
      <c r="E70" s="22"/>
      <c r="F70" s="22"/>
    </row>
    <row r="71" spans="1:6" ht="13" x14ac:dyDescent="0.25">
      <c r="A71" s="318" t="s">
        <v>309</v>
      </c>
      <c r="B71" s="200" t="s">
        <v>320</v>
      </c>
      <c r="C71" s="330"/>
      <c r="D71" s="374" t="s">
        <v>321</v>
      </c>
      <c r="E71" s="22"/>
      <c r="F71" s="22"/>
    </row>
    <row r="72" spans="1:6" ht="13" x14ac:dyDescent="0.25">
      <c r="A72" s="318" t="s">
        <v>309</v>
      </c>
      <c r="B72" s="25" t="s">
        <v>322</v>
      </c>
      <c r="C72" s="22"/>
      <c r="D72" s="22" t="s">
        <v>321</v>
      </c>
      <c r="E72" s="22"/>
      <c r="F72" s="22"/>
    </row>
    <row r="73" spans="1:6" ht="14" x14ac:dyDescent="0.25">
      <c r="A73" s="318" t="s">
        <v>309</v>
      </c>
      <c r="B73" s="54" t="s">
        <v>323</v>
      </c>
      <c r="C73" s="55"/>
      <c r="D73" s="55"/>
      <c r="E73" s="55"/>
      <c r="F73" s="56"/>
    </row>
    <row r="74" spans="1:6" ht="13" x14ac:dyDescent="0.25">
      <c r="A74" s="318" t="s">
        <v>309</v>
      </c>
      <c r="B74" s="25" t="s">
        <v>324</v>
      </c>
      <c r="C74" s="22"/>
      <c r="D74" s="22"/>
      <c r="E74" s="22" t="s">
        <v>21</v>
      </c>
      <c r="F74" s="22"/>
    </row>
    <row r="75" spans="1:6" ht="13" x14ac:dyDescent="0.25">
      <c r="A75" s="318" t="s">
        <v>309</v>
      </c>
      <c r="B75" s="25" t="s">
        <v>325</v>
      </c>
      <c r="C75" s="22"/>
      <c r="D75" s="22"/>
      <c r="E75" s="22" t="s">
        <v>21</v>
      </c>
      <c r="F75" s="22"/>
    </row>
    <row r="76" spans="1:6" ht="13" x14ac:dyDescent="0.25">
      <c r="A76" s="318" t="s">
        <v>309</v>
      </c>
      <c r="B76" s="25" t="s">
        <v>326</v>
      </c>
      <c r="C76" s="22"/>
      <c r="D76" s="22"/>
      <c r="E76" s="22" t="s">
        <v>21</v>
      </c>
      <c r="F76" s="22"/>
    </row>
    <row r="77" spans="1:6" ht="13" x14ac:dyDescent="0.25">
      <c r="A77" s="318" t="s">
        <v>309</v>
      </c>
      <c r="B77" s="25" t="s">
        <v>327</v>
      </c>
      <c r="C77" s="22"/>
      <c r="D77" s="22"/>
      <c r="E77" s="22" t="s">
        <v>21</v>
      </c>
      <c r="F77" s="22"/>
    </row>
    <row r="78" spans="1:6" ht="13" x14ac:dyDescent="0.25">
      <c r="A78" s="318" t="s">
        <v>309</v>
      </c>
      <c r="B78" s="200" t="s">
        <v>328</v>
      </c>
      <c r="C78" s="22"/>
      <c r="D78" s="22"/>
      <c r="E78" s="22" t="s">
        <v>21</v>
      </c>
      <c r="F78" s="22"/>
    </row>
    <row r="79" spans="1:6" ht="13" x14ac:dyDescent="0.25">
      <c r="A79" s="318" t="s">
        <v>309</v>
      </c>
      <c r="B79" s="25" t="s">
        <v>329</v>
      </c>
      <c r="C79" s="22"/>
      <c r="D79" s="22"/>
      <c r="E79" s="22" t="s">
        <v>21</v>
      </c>
      <c r="F79" s="22"/>
    </row>
    <row r="80" spans="1:6" ht="13" x14ac:dyDescent="0.25">
      <c r="A80" s="318" t="s">
        <v>309</v>
      </c>
      <c r="B80" s="25" t="s">
        <v>330</v>
      </c>
      <c r="C80" s="22"/>
      <c r="D80" s="22"/>
      <c r="E80" s="22"/>
      <c r="F80" s="22" t="s">
        <v>21</v>
      </c>
    </row>
    <row r="81" spans="1:8" ht="13" x14ac:dyDescent="0.25">
      <c r="A81" s="318" t="s">
        <v>309</v>
      </c>
      <c r="B81" s="25" t="s">
        <v>331</v>
      </c>
      <c r="C81" s="22"/>
      <c r="D81" s="22"/>
      <c r="E81" s="22"/>
      <c r="F81" s="22" t="s">
        <v>21</v>
      </c>
      <c r="G81" s="330"/>
      <c r="H81" s="330"/>
    </row>
    <row r="82" spans="1:8" ht="25" x14ac:dyDescent="0.25">
      <c r="A82" s="318" t="s">
        <v>309</v>
      </c>
      <c r="B82" s="35" t="s">
        <v>332</v>
      </c>
      <c r="C82" s="22"/>
      <c r="D82" s="22"/>
      <c r="E82" s="22"/>
      <c r="F82" s="22" t="s">
        <v>21</v>
      </c>
      <c r="G82" s="330"/>
      <c r="H82" s="330"/>
    </row>
    <row r="83" spans="1:8" ht="13" x14ac:dyDescent="0.25">
      <c r="A83" s="318" t="s">
        <v>309</v>
      </c>
      <c r="B83" s="200" t="s">
        <v>333</v>
      </c>
      <c r="C83" s="22"/>
      <c r="D83" s="22"/>
      <c r="E83" s="22"/>
      <c r="F83" s="22" t="s">
        <v>21</v>
      </c>
      <c r="G83" s="330"/>
      <c r="H83" s="330"/>
    </row>
    <row r="84" spans="1:8" ht="13" x14ac:dyDescent="0.25">
      <c r="A84" s="318" t="s">
        <v>309</v>
      </c>
      <c r="B84" s="25" t="s">
        <v>334</v>
      </c>
      <c r="C84" s="22"/>
      <c r="D84" s="22"/>
      <c r="E84" s="22" t="s">
        <v>21</v>
      </c>
      <c r="F84" s="22"/>
      <c r="G84" s="330"/>
      <c r="H84" s="330"/>
    </row>
    <row r="85" spans="1:8" ht="13" x14ac:dyDescent="0.25">
      <c r="A85" s="318" t="s">
        <v>309</v>
      </c>
      <c r="B85" s="25" t="s">
        <v>335</v>
      </c>
      <c r="C85" s="22"/>
      <c r="D85" s="22"/>
      <c r="E85" s="22" t="s">
        <v>21</v>
      </c>
      <c r="F85" s="22"/>
      <c r="G85" s="330"/>
      <c r="H85" s="330"/>
    </row>
    <row r="86" spans="1:8" ht="13" x14ac:dyDescent="0.25">
      <c r="A86" s="318" t="s">
        <v>309</v>
      </c>
      <c r="B86" s="200" t="s">
        <v>336</v>
      </c>
      <c r="C86" s="22"/>
      <c r="D86" s="22"/>
      <c r="E86" s="22"/>
      <c r="F86" s="22" t="s">
        <v>21</v>
      </c>
      <c r="G86" s="330"/>
      <c r="H86" s="330"/>
    </row>
    <row r="87" spans="1:8" x14ac:dyDescent="0.25">
      <c r="A87" s="311"/>
      <c r="B87" s="330"/>
      <c r="C87" s="330"/>
      <c r="D87" s="330"/>
      <c r="E87" s="330"/>
      <c r="F87" s="330"/>
      <c r="G87" s="330"/>
      <c r="H87" s="330"/>
    </row>
    <row r="88" spans="1:8" ht="15.5" x14ac:dyDescent="0.35">
      <c r="A88" s="311"/>
      <c r="B88" s="12" t="s">
        <v>337</v>
      </c>
      <c r="C88" s="330"/>
      <c r="D88" s="330"/>
      <c r="E88" s="330"/>
      <c r="F88" s="330"/>
      <c r="G88" s="330"/>
      <c r="H88" s="330"/>
    </row>
    <row r="89" spans="1:8" ht="13" x14ac:dyDescent="0.3">
      <c r="A89" s="318" t="s">
        <v>338</v>
      </c>
      <c r="B89" s="40" t="s">
        <v>339</v>
      </c>
      <c r="C89" s="36"/>
      <c r="D89" s="36"/>
      <c r="E89" s="36"/>
      <c r="F89" s="36"/>
      <c r="G89" s="36"/>
      <c r="H89" s="37"/>
    </row>
    <row r="90" spans="1:8" ht="13" x14ac:dyDescent="0.3">
      <c r="A90" s="318"/>
      <c r="B90" s="535"/>
      <c r="C90" s="536"/>
      <c r="D90" s="536"/>
      <c r="E90" s="22" t="s">
        <v>19</v>
      </c>
      <c r="F90" s="22" t="s">
        <v>20</v>
      </c>
      <c r="G90" s="36"/>
      <c r="H90" s="37"/>
    </row>
    <row r="91" spans="1:8" ht="39.75" customHeight="1" x14ac:dyDescent="0.25">
      <c r="A91" s="318" t="s">
        <v>340</v>
      </c>
      <c r="B91" s="435" t="s">
        <v>341</v>
      </c>
      <c r="C91" s="466"/>
      <c r="D91" s="467"/>
      <c r="E91" s="368" t="s">
        <v>21</v>
      </c>
      <c r="F91" s="49"/>
      <c r="G91" s="36"/>
      <c r="H91" s="36"/>
    </row>
    <row r="92" spans="1:8" ht="26.25" customHeight="1" x14ac:dyDescent="0.25">
      <c r="A92" s="318" t="s">
        <v>340</v>
      </c>
      <c r="B92" s="539" t="s">
        <v>342</v>
      </c>
      <c r="C92" s="540"/>
      <c r="D92" s="540"/>
      <c r="E92" s="540"/>
      <c r="F92" s="541"/>
      <c r="G92" s="38"/>
      <c r="H92" s="38"/>
    </row>
    <row r="93" spans="1:8" ht="12.75" customHeight="1" x14ac:dyDescent="0.25">
      <c r="A93" s="318" t="s">
        <v>340</v>
      </c>
      <c r="B93" s="139"/>
      <c r="C93" s="537" t="s">
        <v>343</v>
      </c>
      <c r="D93" s="538"/>
      <c r="E93" s="538"/>
      <c r="F93" s="497"/>
      <c r="G93" s="498"/>
      <c r="H93" s="38"/>
    </row>
    <row r="94" spans="1:8" ht="24" customHeight="1" x14ac:dyDescent="0.3">
      <c r="A94" s="318" t="s">
        <v>340</v>
      </c>
      <c r="B94" s="376"/>
      <c r="C94" s="43" t="s">
        <v>282</v>
      </c>
      <c r="D94" s="43" t="s">
        <v>283</v>
      </c>
      <c r="E94" s="43" t="s">
        <v>344</v>
      </c>
      <c r="F94" s="66" t="s">
        <v>345</v>
      </c>
      <c r="G94" s="140" t="s">
        <v>346</v>
      </c>
      <c r="H94" s="38"/>
    </row>
    <row r="95" spans="1:8" ht="12.75" customHeight="1" x14ac:dyDescent="0.25">
      <c r="A95" s="318" t="s">
        <v>340</v>
      </c>
      <c r="B95" s="201" t="s">
        <v>347</v>
      </c>
      <c r="C95" s="377" t="s">
        <v>21</v>
      </c>
      <c r="D95" s="377"/>
      <c r="E95" s="235"/>
      <c r="F95" s="235"/>
      <c r="G95" s="234"/>
      <c r="H95" s="38"/>
    </row>
    <row r="96" spans="1:8" ht="12.75" customHeight="1" x14ac:dyDescent="0.25">
      <c r="A96" s="318" t="s">
        <v>340</v>
      </c>
      <c r="B96" s="201" t="s">
        <v>348</v>
      </c>
      <c r="C96" s="235"/>
      <c r="D96" s="235"/>
      <c r="E96" s="235"/>
      <c r="F96" s="235"/>
      <c r="G96" s="234"/>
      <c r="H96" s="38"/>
    </row>
    <row r="97" spans="1:8" ht="12.75" customHeight="1" x14ac:dyDescent="0.25">
      <c r="A97" s="318" t="s">
        <v>340</v>
      </c>
      <c r="B97" s="201" t="s">
        <v>349</v>
      </c>
      <c r="C97" s="235"/>
      <c r="D97" s="235"/>
      <c r="E97" s="235"/>
      <c r="F97" s="235"/>
      <c r="G97" s="234"/>
      <c r="H97" s="38"/>
    </row>
    <row r="98" spans="1:8" ht="25" x14ac:dyDescent="0.25">
      <c r="A98" s="318" t="s">
        <v>340</v>
      </c>
      <c r="B98" s="44" t="s">
        <v>350</v>
      </c>
      <c r="C98" s="377"/>
      <c r="D98" s="235"/>
      <c r="E98" s="235"/>
      <c r="F98" s="235" t="s">
        <v>21</v>
      </c>
      <c r="G98" s="234"/>
      <c r="H98" s="38"/>
    </row>
    <row r="99" spans="1:8" ht="13" x14ac:dyDescent="0.25">
      <c r="A99" s="318" t="s">
        <v>340</v>
      </c>
      <c r="B99" s="141" t="s">
        <v>351</v>
      </c>
      <c r="C99" s="235"/>
      <c r="D99" s="235"/>
      <c r="E99" s="235"/>
      <c r="F99" s="235"/>
      <c r="G99" s="234"/>
      <c r="H99" s="38"/>
    </row>
    <row r="100" spans="1:8" ht="12.75" customHeight="1" x14ac:dyDescent="0.25">
      <c r="A100" s="318"/>
      <c r="B100" s="47"/>
      <c r="C100" s="48"/>
      <c r="D100" s="48"/>
      <c r="E100" s="48"/>
      <c r="F100" s="48"/>
      <c r="G100" s="46"/>
      <c r="H100" s="38"/>
    </row>
    <row r="101" spans="1:8" ht="39" customHeight="1" x14ac:dyDescent="0.25">
      <c r="A101" s="331" t="s">
        <v>352</v>
      </c>
      <c r="B101" s="529" t="s">
        <v>353</v>
      </c>
      <c r="C101" s="529"/>
      <c r="D101" s="529"/>
      <c r="E101" s="529"/>
      <c r="F101" s="529"/>
      <c r="G101" s="529"/>
      <c r="H101" s="38"/>
    </row>
    <row r="102" spans="1:8" s="170" customFormat="1" ht="18.75" customHeight="1" x14ac:dyDescent="0.25">
      <c r="A102" s="331" t="s">
        <v>352</v>
      </c>
      <c r="B102" s="422" t="s">
        <v>354</v>
      </c>
      <c r="C102" s="422"/>
      <c r="D102" s="422"/>
      <c r="E102" s="378"/>
      <c r="F102" s="379"/>
      <c r="G102" s="246"/>
      <c r="H102" s="38"/>
    </row>
    <row r="103" spans="1:8" s="170" customFormat="1" ht="12.75" customHeight="1" x14ac:dyDescent="0.25">
      <c r="A103" s="331" t="s">
        <v>352</v>
      </c>
      <c r="B103" s="422" t="s">
        <v>355</v>
      </c>
      <c r="C103" s="422"/>
      <c r="D103" s="422"/>
      <c r="E103" s="378"/>
      <c r="F103" s="379"/>
      <c r="G103" s="246"/>
      <c r="H103" s="38"/>
    </row>
    <row r="104" spans="1:8" s="170" customFormat="1" ht="12.75" customHeight="1" x14ac:dyDescent="0.25">
      <c r="A104" s="331" t="s">
        <v>352</v>
      </c>
      <c r="B104" s="422" t="s">
        <v>356</v>
      </c>
      <c r="C104" s="422"/>
      <c r="D104" s="422"/>
      <c r="E104" s="378" t="s">
        <v>21</v>
      </c>
      <c r="F104" s="379"/>
      <c r="G104" s="246"/>
      <c r="H104" s="38"/>
    </row>
    <row r="105" spans="1:8" s="170" customFormat="1" ht="12.75" customHeight="1" x14ac:dyDescent="0.25">
      <c r="A105" s="331"/>
      <c r="B105" s="312"/>
      <c r="C105" s="312"/>
      <c r="D105" s="312"/>
      <c r="E105" s="202"/>
      <c r="F105" s="202"/>
      <c r="G105" s="247"/>
      <c r="H105" s="38"/>
    </row>
    <row r="106" spans="1:8" s="170" customFormat="1" ht="12.75" customHeight="1" x14ac:dyDescent="0.25">
      <c r="A106" s="331"/>
      <c r="B106" s="312"/>
      <c r="C106" s="312"/>
      <c r="D106" s="312"/>
      <c r="E106" s="202"/>
      <c r="F106" s="202"/>
      <c r="G106" s="247"/>
      <c r="H106" s="38"/>
    </row>
    <row r="107" spans="1:8" s="170" customFormat="1" ht="12.75" customHeight="1" x14ac:dyDescent="0.25">
      <c r="A107" s="331"/>
      <c r="B107" s="312"/>
      <c r="C107" s="312"/>
      <c r="D107" s="312"/>
      <c r="E107" s="202"/>
      <c r="F107" s="202"/>
      <c r="G107" s="247"/>
      <c r="H107" s="38"/>
    </row>
    <row r="108" spans="1:8" s="170" customFormat="1" ht="12.75" customHeight="1" x14ac:dyDescent="0.25">
      <c r="A108" s="331"/>
      <c r="B108" s="312"/>
      <c r="C108" s="312"/>
      <c r="D108" s="312"/>
      <c r="E108" s="202"/>
      <c r="F108" s="202"/>
      <c r="G108" s="247"/>
      <c r="H108" s="38"/>
    </row>
    <row r="109" spans="1:8" s="170" customFormat="1" ht="12.75" customHeight="1" x14ac:dyDescent="0.25">
      <c r="A109" s="331" t="s">
        <v>352</v>
      </c>
      <c r="B109" s="534" t="s">
        <v>357</v>
      </c>
      <c r="C109" s="534"/>
      <c r="D109" s="534"/>
      <c r="E109" s="534"/>
      <c r="F109" s="534"/>
      <c r="G109" s="534"/>
      <c r="H109" s="38"/>
    </row>
    <row r="110" spans="1:8" s="170" customFormat="1" ht="12.75" customHeight="1" x14ac:dyDescent="0.25">
      <c r="A110" s="331"/>
      <c r="B110" s="573" t="s">
        <v>358</v>
      </c>
      <c r="C110" s="574"/>
      <c r="D110" s="574"/>
      <c r="E110" s="574"/>
      <c r="F110" s="574"/>
      <c r="G110" s="574"/>
      <c r="H110" s="38"/>
    </row>
    <row r="111" spans="1:8" s="170" customFormat="1" ht="12.75" customHeight="1" x14ac:dyDescent="0.25">
      <c r="A111" s="331"/>
      <c r="B111" s="575" t="s">
        <v>359</v>
      </c>
      <c r="C111" s="574"/>
      <c r="D111" s="574"/>
      <c r="E111" s="574"/>
      <c r="F111" s="574"/>
      <c r="G111" s="574"/>
      <c r="H111" s="38"/>
    </row>
    <row r="112" spans="1:8" s="170" customFormat="1" ht="12.75" customHeight="1" x14ac:dyDescent="0.25">
      <c r="A112" s="331" t="s">
        <v>352</v>
      </c>
      <c r="B112" s="534" t="s">
        <v>360</v>
      </c>
      <c r="C112" s="534"/>
      <c r="D112" s="534"/>
      <c r="E112" s="378"/>
      <c r="F112" s="202"/>
      <c r="G112" s="247"/>
      <c r="H112" s="38"/>
    </row>
    <row r="113" spans="1:8" s="170" customFormat="1" ht="12.75" customHeight="1" x14ac:dyDescent="0.25">
      <c r="A113" s="331" t="s">
        <v>352</v>
      </c>
      <c r="B113" s="534" t="s">
        <v>361</v>
      </c>
      <c r="C113" s="534"/>
      <c r="D113" s="534"/>
      <c r="E113" s="248"/>
      <c r="F113" s="202"/>
      <c r="G113" s="247"/>
      <c r="H113" s="38"/>
    </row>
    <row r="114" spans="1:8" s="170" customFormat="1" ht="12.75" customHeight="1" x14ac:dyDescent="0.25">
      <c r="A114" s="331" t="s">
        <v>352</v>
      </c>
      <c r="B114" s="534" t="s">
        <v>362</v>
      </c>
      <c r="C114" s="534"/>
      <c r="D114" s="534"/>
      <c r="E114" s="248" t="s">
        <v>21</v>
      </c>
      <c r="F114" s="202"/>
      <c r="G114" s="247"/>
      <c r="H114" s="38"/>
    </row>
    <row r="115" spans="1:8" s="170" customFormat="1" ht="12.75" customHeight="1" x14ac:dyDescent="0.25">
      <c r="A115" s="331"/>
      <c r="B115" s="312"/>
      <c r="C115" s="312"/>
      <c r="D115" s="312"/>
      <c r="E115" s="202"/>
      <c r="F115" s="172"/>
      <c r="G115" s="46"/>
      <c r="H115" s="38"/>
    </row>
    <row r="116" spans="1:8" s="170" customFormat="1" ht="12.75" customHeight="1" x14ac:dyDescent="0.25">
      <c r="A116" s="331"/>
      <c r="B116" s="312"/>
      <c r="C116" s="312"/>
      <c r="D116" s="312"/>
      <c r="E116" s="202"/>
      <c r="F116" s="172"/>
      <c r="G116" s="46"/>
      <c r="H116" s="38"/>
    </row>
    <row r="117" spans="1:8" s="170" customFormat="1" ht="12.75" customHeight="1" x14ac:dyDescent="0.25">
      <c r="A117" s="316"/>
      <c r="B117" s="171"/>
      <c r="C117" s="172"/>
      <c r="D117" s="172"/>
      <c r="E117" s="172"/>
      <c r="F117" s="172"/>
      <c r="G117" s="46"/>
      <c r="H117" s="38"/>
    </row>
    <row r="118" spans="1:8" s="170" customFormat="1" ht="12.75" customHeight="1" thickBot="1" x14ac:dyDescent="0.3">
      <c r="A118" s="331" t="s">
        <v>363</v>
      </c>
      <c r="B118" s="534" t="s">
        <v>364</v>
      </c>
      <c r="C118" s="534"/>
      <c r="D118" s="534"/>
      <c r="E118" s="534"/>
      <c r="F118" s="534"/>
      <c r="G118" s="534"/>
      <c r="H118" s="38"/>
    </row>
    <row r="119" spans="1:8" s="170" customFormat="1" ht="12.75" customHeight="1" x14ac:dyDescent="0.3">
      <c r="A119" s="331" t="s">
        <v>363</v>
      </c>
      <c r="B119" s="312"/>
      <c r="C119" s="312"/>
      <c r="D119" s="312"/>
      <c r="E119" s="216" t="s">
        <v>365</v>
      </c>
      <c r="F119" s="217" t="s">
        <v>366</v>
      </c>
      <c r="G119" s="312"/>
      <c r="H119" s="38"/>
    </row>
    <row r="120" spans="1:8" s="170" customFormat="1" ht="13.5" customHeight="1" x14ac:dyDescent="0.25">
      <c r="A120" s="331" t="s">
        <v>363</v>
      </c>
      <c r="B120" s="528" t="s">
        <v>367</v>
      </c>
      <c r="C120" s="466"/>
      <c r="D120" s="467"/>
      <c r="E120" s="236"/>
      <c r="F120" s="237"/>
      <c r="G120" s="46"/>
      <c r="H120" s="38"/>
    </row>
    <row r="121" spans="1:8" s="170" customFormat="1" ht="12.75" customHeight="1" x14ac:dyDescent="0.25">
      <c r="A121" s="331" t="s">
        <v>363</v>
      </c>
      <c r="B121" s="528" t="s">
        <v>368</v>
      </c>
      <c r="C121" s="466"/>
      <c r="D121" s="467"/>
      <c r="E121" s="380"/>
      <c r="F121" s="381"/>
      <c r="G121" s="46"/>
      <c r="H121" s="38"/>
    </row>
    <row r="122" spans="1:8" s="170" customFormat="1" ht="15.75" customHeight="1" x14ac:dyDescent="0.25">
      <c r="A122" s="331" t="s">
        <v>363</v>
      </c>
      <c r="B122" s="503" t="s">
        <v>369</v>
      </c>
      <c r="C122" s="543"/>
      <c r="D122" s="544"/>
      <c r="E122" s="236"/>
      <c r="F122" s="381"/>
      <c r="G122" s="46"/>
      <c r="H122" s="38"/>
    </row>
    <row r="123" spans="1:8" s="170" customFormat="1" ht="12.75" customHeight="1" x14ac:dyDescent="0.25">
      <c r="A123" s="331" t="s">
        <v>363</v>
      </c>
      <c r="B123" s="488" t="s">
        <v>370</v>
      </c>
      <c r="C123" s="499"/>
      <c r="D123" s="500"/>
      <c r="E123" s="236"/>
      <c r="F123" s="381"/>
      <c r="G123" s="46"/>
      <c r="H123" s="38"/>
    </row>
    <row r="124" spans="1:8" s="170" customFormat="1" ht="28.5" customHeight="1" x14ac:dyDescent="0.25">
      <c r="A124" s="331" t="s">
        <v>363</v>
      </c>
      <c r="B124" s="496" t="s">
        <v>371</v>
      </c>
      <c r="C124" s="497"/>
      <c r="D124" s="498"/>
      <c r="E124" s="380"/>
      <c r="F124" s="381"/>
      <c r="G124" s="46"/>
      <c r="H124" s="38"/>
    </row>
    <row r="125" spans="1:8" s="170" customFormat="1" ht="15" customHeight="1" x14ac:dyDescent="0.25">
      <c r="A125" s="331" t="s">
        <v>363</v>
      </c>
      <c r="B125" s="488" t="s">
        <v>372</v>
      </c>
      <c r="C125" s="499"/>
      <c r="D125" s="500"/>
      <c r="E125" s="236" t="s">
        <v>21</v>
      </c>
      <c r="F125" s="237" t="s">
        <v>21</v>
      </c>
      <c r="G125" s="46"/>
      <c r="H125" s="38"/>
    </row>
    <row r="126" spans="1:8" s="170" customFormat="1" ht="12.75" customHeight="1" thickBot="1" x14ac:dyDescent="0.3">
      <c r="A126" s="331" t="s">
        <v>363</v>
      </c>
      <c r="B126" s="488" t="s">
        <v>373</v>
      </c>
      <c r="C126" s="499"/>
      <c r="D126" s="500"/>
      <c r="E126" s="238" t="s">
        <v>21</v>
      </c>
      <c r="F126" s="239" t="s">
        <v>21</v>
      </c>
      <c r="G126" s="46"/>
      <c r="H126" s="38"/>
    </row>
    <row r="127" spans="1:8" s="170" customFormat="1" ht="12.75" customHeight="1" x14ac:dyDescent="0.25">
      <c r="A127" s="318"/>
      <c r="B127" s="47"/>
      <c r="C127" s="48"/>
      <c r="D127" s="48"/>
      <c r="E127" s="48"/>
      <c r="F127" s="48"/>
      <c r="G127" s="38"/>
      <c r="H127" s="38"/>
    </row>
    <row r="128" spans="1:8" ht="13" x14ac:dyDescent="0.3">
      <c r="A128" s="318" t="s">
        <v>374</v>
      </c>
      <c r="B128" s="526" t="s">
        <v>375</v>
      </c>
      <c r="C128" s="527"/>
      <c r="D128" s="527"/>
      <c r="E128" s="527"/>
      <c r="F128" s="527"/>
      <c r="G128" s="38"/>
      <c r="H128" s="38"/>
    </row>
    <row r="129" spans="1:8" ht="13" x14ac:dyDescent="0.3">
      <c r="A129" s="318" t="s">
        <v>374</v>
      </c>
      <c r="B129" s="313"/>
      <c r="C129" s="22" t="s">
        <v>19</v>
      </c>
      <c r="D129" s="22" t="s">
        <v>20</v>
      </c>
      <c r="E129" s="295"/>
      <c r="F129" s="295"/>
      <c r="G129" s="38"/>
      <c r="H129" s="38"/>
    </row>
    <row r="130" spans="1:8" ht="13" x14ac:dyDescent="0.25">
      <c r="A130" s="318"/>
      <c r="B130" s="45"/>
      <c r="C130" s="234" t="s">
        <v>21</v>
      </c>
      <c r="D130" s="234"/>
      <c r="E130" s="38"/>
      <c r="F130" s="38"/>
      <c r="G130" s="38"/>
      <c r="H130" s="38"/>
    </row>
    <row r="131" spans="1:8" x14ac:dyDescent="0.25">
      <c r="A131" s="311"/>
      <c r="B131" s="330"/>
      <c r="C131" s="41"/>
      <c r="D131" s="42"/>
      <c r="E131" s="21"/>
      <c r="F131" s="18"/>
      <c r="G131" s="330"/>
      <c r="H131" s="38"/>
    </row>
    <row r="132" spans="1:8" ht="13" x14ac:dyDescent="0.25">
      <c r="A132" s="318" t="s">
        <v>376</v>
      </c>
      <c r="B132" s="429" t="s">
        <v>377</v>
      </c>
      <c r="C132" s="433"/>
      <c r="D132" s="433"/>
      <c r="E132" s="51"/>
      <c r="F132" s="18"/>
      <c r="G132" s="330"/>
      <c r="H132" s="330"/>
    </row>
    <row r="133" spans="1:8" ht="27" customHeight="1" x14ac:dyDescent="0.25">
      <c r="A133" s="318" t="s">
        <v>376</v>
      </c>
      <c r="B133" s="433" t="s">
        <v>378</v>
      </c>
      <c r="C133" s="433"/>
      <c r="D133" s="433"/>
      <c r="E133" s="51"/>
      <c r="F133" s="18"/>
      <c r="G133" s="330"/>
      <c r="H133" s="330"/>
    </row>
    <row r="134" spans="1:8" ht="27" customHeight="1" x14ac:dyDescent="0.25">
      <c r="A134" s="318"/>
      <c r="B134" s="315"/>
      <c r="C134" s="315"/>
      <c r="D134" s="315"/>
      <c r="E134" s="52"/>
      <c r="F134" s="18"/>
      <c r="G134" s="330"/>
      <c r="H134" s="330"/>
    </row>
    <row r="135" spans="1:8" ht="13.5" customHeight="1" x14ac:dyDescent="0.25">
      <c r="A135" s="318" t="s">
        <v>379</v>
      </c>
      <c r="B135" s="509" t="s">
        <v>380</v>
      </c>
      <c r="C135" s="510"/>
      <c r="D135" s="510"/>
      <c r="E135" s="510"/>
      <c r="F135" s="511"/>
      <c r="G135" s="330"/>
      <c r="H135" s="330"/>
    </row>
    <row r="136" spans="1:8" ht="27" customHeight="1" x14ac:dyDescent="0.25">
      <c r="A136" s="318" t="s">
        <v>379</v>
      </c>
      <c r="B136" s="506"/>
      <c r="C136" s="507"/>
      <c r="D136" s="507"/>
      <c r="E136" s="507"/>
      <c r="F136" s="508"/>
      <c r="G136" s="330"/>
      <c r="H136" s="330"/>
    </row>
    <row r="137" spans="1:8" ht="13" x14ac:dyDescent="0.25">
      <c r="A137" s="318"/>
      <c r="B137" s="126"/>
      <c r="C137" s="126"/>
      <c r="D137" s="126"/>
      <c r="E137" s="52"/>
      <c r="F137" s="18"/>
      <c r="G137" s="330"/>
      <c r="H137" s="330"/>
    </row>
    <row r="138" spans="1:8" ht="15.75" customHeight="1" x14ac:dyDescent="0.25">
      <c r="A138" s="176" t="s">
        <v>381</v>
      </c>
      <c r="B138" s="504" t="s">
        <v>382</v>
      </c>
      <c r="C138" s="505"/>
      <c r="D138" s="505"/>
      <c r="E138" s="505"/>
      <c r="F138" s="505"/>
      <c r="G138" s="38"/>
      <c r="H138" s="330"/>
    </row>
    <row r="139" spans="1:8" ht="17.25" customHeight="1" x14ac:dyDescent="0.25">
      <c r="A139" s="176" t="s">
        <v>381</v>
      </c>
      <c r="B139" s="501" t="s">
        <v>383</v>
      </c>
      <c r="C139" s="502"/>
      <c r="D139" s="502"/>
      <c r="E139" s="240" t="s">
        <v>21</v>
      </c>
      <c r="F139" s="38"/>
      <c r="G139" s="330"/>
      <c r="H139" s="330"/>
    </row>
    <row r="140" spans="1:8" ht="13" x14ac:dyDescent="0.25">
      <c r="A140" s="176" t="s">
        <v>381</v>
      </c>
      <c r="B140" s="503" t="s">
        <v>384</v>
      </c>
      <c r="C140" s="497"/>
      <c r="D140" s="498"/>
      <c r="E140" s="22" t="s">
        <v>21</v>
      </c>
      <c r="F140" s="38"/>
      <c r="G140" s="330"/>
      <c r="H140" s="330"/>
    </row>
    <row r="141" spans="1:8" ht="13" x14ac:dyDescent="0.25">
      <c r="A141" s="176" t="s">
        <v>381</v>
      </c>
      <c r="B141" s="503" t="s">
        <v>385</v>
      </c>
      <c r="C141" s="497"/>
      <c r="D141" s="498"/>
      <c r="E141" s="22"/>
      <c r="F141" s="330"/>
      <c r="G141" s="330"/>
      <c r="H141" s="330"/>
    </row>
    <row r="142" spans="1:8" ht="13" x14ac:dyDescent="0.25">
      <c r="A142" s="176" t="s">
        <v>381</v>
      </c>
      <c r="B142" s="503" t="s">
        <v>386</v>
      </c>
      <c r="C142" s="497"/>
      <c r="D142" s="498"/>
      <c r="E142" s="22" t="s">
        <v>21</v>
      </c>
      <c r="F142" s="330"/>
      <c r="G142" s="330"/>
      <c r="H142" s="330"/>
    </row>
    <row r="143" spans="1:8" ht="13" x14ac:dyDescent="0.25">
      <c r="A143" s="176" t="s">
        <v>381</v>
      </c>
      <c r="B143" s="525" t="s">
        <v>387</v>
      </c>
      <c r="C143" s="497"/>
      <c r="D143" s="498"/>
      <c r="E143" s="51" t="s">
        <v>21</v>
      </c>
      <c r="F143" s="18"/>
      <c r="G143" s="330"/>
      <c r="H143" s="330"/>
    </row>
    <row r="144" spans="1:8" ht="13" x14ac:dyDescent="0.25">
      <c r="A144" s="176" t="s">
        <v>381</v>
      </c>
      <c r="B144" s="503" t="s">
        <v>388</v>
      </c>
      <c r="C144" s="499"/>
      <c r="D144" s="500"/>
      <c r="E144" s="22" t="s">
        <v>21</v>
      </c>
      <c r="F144" s="330"/>
      <c r="G144" s="330"/>
      <c r="H144" s="330"/>
    </row>
    <row r="145" spans="1:11" ht="13" x14ac:dyDescent="0.25">
      <c r="A145" s="176" t="s">
        <v>381</v>
      </c>
      <c r="B145" s="501" t="s">
        <v>389</v>
      </c>
      <c r="C145" s="542"/>
      <c r="D145" s="542"/>
      <c r="E145" s="382"/>
      <c r="F145" s="330"/>
      <c r="G145" s="330"/>
      <c r="H145" s="330"/>
      <c r="I145" s="330"/>
      <c r="J145" s="330"/>
      <c r="K145" s="330"/>
    </row>
    <row r="146" spans="1:11" ht="13" x14ac:dyDescent="0.25">
      <c r="A146" s="318"/>
      <c r="B146" s="315"/>
      <c r="C146" s="315"/>
      <c r="D146" s="315"/>
      <c r="E146" s="52"/>
      <c r="F146" s="18"/>
      <c r="G146" s="330"/>
      <c r="H146" s="330"/>
      <c r="I146" s="330"/>
      <c r="J146" s="330"/>
      <c r="K146" s="330"/>
    </row>
    <row r="147" spans="1:11" ht="15.5" x14ac:dyDescent="0.35">
      <c r="A147" s="311"/>
      <c r="B147" s="12" t="s">
        <v>390</v>
      </c>
      <c r="C147" s="41"/>
      <c r="D147" s="26"/>
      <c r="E147" s="330"/>
      <c r="F147" s="18"/>
      <c r="G147" s="330"/>
      <c r="H147" s="330"/>
      <c r="I147" s="330"/>
      <c r="J147" s="330"/>
      <c r="K147" s="330"/>
    </row>
    <row r="148" spans="1:11" ht="39" customHeight="1" x14ac:dyDescent="0.25">
      <c r="A148" s="311"/>
      <c r="B148" s="520" t="s">
        <v>391</v>
      </c>
      <c r="C148" s="420"/>
      <c r="D148" s="420"/>
      <c r="E148" s="420"/>
      <c r="F148" s="420"/>
      <c r="G148" s="330"/>
      <c r="H148" s="330"/>
      <c r="I148" s="330"/>
      <c r="J148" s="330"/>
      <c r="K148" s="330"/>
    </row>
    <row r="149" spans="1:11" ht="41.25" customHeight="1" x14ac:dyDescent="0.35">
      <c r="A149" s="311"/>
      <c r="B149" s="12"/>
      <c r="C149" s="41"/>
      <c r="D149" s="26"/>
      <c r="E149" s="330"/>
      <c r="F149" s="18"/>
      <c r="G149" s="330"/>
      <c r="H149" s="330"/>
      <c r="I149" s="330"/>
      <c r="J149" s="330"/>
      <c r="K149" s="330"/>
    </row>
    <row r="150" spans="1:11" ht="98.25" customHeight="1" x14ac:dyDescent="0.3">
      <c r="A150" s="318" t="s">
        <v>392</v>
      </c>
      <c r="B150" s="521" t="s">
        <v>393</v>
      </c>
      <c r="C150" s="522"/>
      <c r="D150" s="522"/>
      <c r="E150" s="522"/>
      <c r="F150" s="522"/>
      <c r="G150" s="330"/>
      <c r="H150" s="195"/>
      <c r="I150" s="290"/>
      <c r="J150" s="290"/>
      <c r="K150" s="290"/>
    </row>
    <row r="151" spans="1:11" ht="13.5" customHeight="1" x14ac:dyDescent="0.3">
      <c r="A151" s="318"/>
      <c r="B151" s="323"/>
      <c r="C151" s="383"/>
      <c r="D151" s="383"/>
      <c r="E151" s="383"/>
      <c r="F151" s="383"/>
      <c r="G151" s="330"/>
      <c r="H151" s="206"/>
      <c r="I151" s="330"/>
      <c r="J151" s="330"/>
      <c r="K151" s="330"/>
    </row>
    <row r="152" spans="1:11" ht="13" x14ac:dyDescent="0.25">
      <c r="A152" s="318" t="s">
        <v>392</v>
      </c>
      <c r="B152" s="105" t="s">
        <v>394</v>
      </c>
      <c r="C152" s="384">
        <v>0.19</v>
      </c>
      <c r="D152" s="429" t="s">
        <v>395</v>
      </c>
      <c r="E152" s="495"/>
      <c r="F152" s="385">
        <v>87</v>
      </c>
      <c r="G152" s="330"/>
      <c r="H152" s="330"/>
      <c r="I152" s="330"/>
      <c r="J152" s="330"/>
      <c r="K152" s="330"/>
    </row>
    <row r="153" spans="1:11" ht="13" x14ac:dyDescent="0.25">
      <c r="A153" s="318" t="s">
        <v>392</v>
      </c>
      <c r="B153" s="105" t="s">
        <v>396</v>
      </c>
      <c r="C153" s="384">
        <v>0.87</v>
      </c>
      <c r="D153" s="429" t="s">
        <v>397</v>
      </c>
      <c r="E153" s="495"/>
      <c r="F153" s="385">
        <v>390</v>
      </c>
      <c r="G153" s="330"/>
      <c r="H153" s="330"/>
      <c r="I153" s="330"/>
      <c r="J153" s="330"/>
      <c r="K153" s="330"/>
    </row>
    <row r="154" spans="1:11" ht="13" x14ac:dyDescent="0.25">
      <c r="A154" s="318"/>
      <c r="B154" s="323"/>
      <c r="C154" s="383"/>
      <c r="D154" s="383"/>
      <c r="E154" s="383"/>
      <c r="F154" s="383"/>
      <c r="G154" s="330"/>
      <c r="H154" s="330"/>
      <c r="I154" s="330"/>
      <c r="J154" s="330"/>
      <c r="K154" s="330"/>
    </row>
    <row r="155" spans="1:11" ht="13" x14ac:dyDescent="0.3">
      <c r="A155" s="318" t="s">
        <v>392</v>
      </c>
      <c r="B155" s="27"/>
      <c r="C155" s="386" t="s">
        <v>398</v>
      </c>
      <c r="D155" s="386" t="s">
        <v>399</v>
      </c>
      <c r="E155" s="330"/>
      <c r="F155" s="330"/>
      <c r="G155" s="330"/>
      <c r="H155" s="330"/>
      <c r="I155" s="330"/>
      <c r="J155" s="330"/>
      <c r="K155" s="330"/>
    </row>
    <row r="156" spans="1:11" ht="25" x14ac:dyDescent="0.25">
      <c r="A156" s="318" t="s">
        <v>392</v>
      </c>
      <c r="B156" s="262" t="s">
        <v>400</v>
      </c>
      <c r="C156" s="16">
        <v>500</v>
      </c>
      <c r="D156" s="16">
        <v>590</v>
      </c>
      <c r="E156" s="330"/>
      <c r="F156" s="330"/>
      <c r="G156" s="330"/>
      <c r="H156" s="330"/>
      <c r="I156" s="330"/>
      <c r="J156" s="330"/>
      <c r="K156" s="330"/>
    </row>
    <row r="157" spans="1:11" ht="13" x14ac:dyDescent="0.25">
      <c r="A157" s="318" t="s">
        <v>392</v>
      </c>
      <c r="B157" s="5" t="s">
        <v>401</v>
      </c>
      <c r="C157" s="16">
        <v>500</v>
      </c>
      <c r="D157" s="16">
        <v>590</v>
      </c>
      <c r="E157" s="330"/>
      <c r="F157" s="330"/>
      <c r="G157" s="330"/>
      <c r="H157" s="330"/>
      <c r="I157" s="330"/>
      <c r="J157" s="330"/>
      <c r="K157" s="330"/>
    </row>
    <row r="158" spans="1:11" ht="13" x14ac:dyDescent="0.25">
      <c r="A158" s="318"/>
      <c r="B158" s="160" t="s">
        <v>402</v>
      </c>
      <c r="C158" s="16"/>
      <c r="D158" s="16"/>
      <c r="E158" s="330"/>
      <c r="F158" s="330"/>
      <c r="G158" s="330"/>
      <c r="H158" s="330"/>
      <c r="I158" s="330"/>
      <c r="J158" s="330"/>
      <c r="K158" s="330"/>
    </row>
    <row r="159" spans="1:11" ht="13" x14ac:dyDescent="0.25">
      <c r="A159" s="318" t="s">
        <v>392</v>
      </c>
      <c r="B159" s="5" t="s">
        <v>403</v>
      </c>
      <c r="C159" s="16">
        <v>20</v>
      </c>
      <c r="D159" s="16">
        <v>25</v>
      </c>
      <c r="E159" s="330"/>
      <c r="F159" s="330"/>
      <c r="G159" s="330"/>
      <c r="H159" s="330"/>
      <c r="I159" s="330"/>
      <c r="J159" s="330"/>
      <c r="K159" s="330"/>
    </row>
    <row r="160" spans="1:11" ht="13" x14ac:dyDescent="0.25">
      <c r="A160" s="318" t="s">
        <v>392</v>
      </c>
      <c r="B160" s="5" t="s">
        <v>404</v>
      </c>
      <c r="C160" s="16">
        <v>18</v>
      </c>
      <c r="D160" s="16">
        <v>25</v>
      </c>
      <c r="E160" s="330"/>
      <c r="F160" s="330"/>
      <c r="G160" s="330"/>
      <c r="H160" s="330"/>
      <c r="I160" s="330"/>
      <c r="J160" s="330"/>
      <c r="K160" s="330"/>
    </row>
    <row r="161" spans="1:6" ht="13" x14ac:dyDescent="0.25">
      <c r="A161" s="318" t="s">
        <v>392</v>
      </c>
      <c r="B161" s="5" t="s">
        <v>405</v>
      </c>
      <c r="C161" s="16">
        <v>19</v>
      </c>
      <c r="D161" s="16">
        <v>25</v>
      </c>
      <c r="E161" s="330"/>
      <c r="F161" s="330"/>
    </row>
    <row r="162" spans="1:6" ht="13" x14ac:dyDescent="0.25">
      <c r="A162" s="318" t="s">
        <v>392</v>
      </c>
      <c r="B162" s="160" t="s">
        <v>406</v>
      </c>
      <c r="C162" s="16"/>
      <c r="D162" s="16"/>
      <c r="E162" s="330"/>
      <c r="F162" s="330"/>
    </row>
    <row r="163" spans="1:6" x14ac:dyDescent="0.25">
      <c r="A163" s="311"/>
      <c r="B163" s="330"/>
      <c r="C163" s="154"/>
      <c r="D163" s="154"/>
      <c r="E163" s="330"/>
      <c r="F163" s="330"/>
    </row>
    <row r="164" spans="1:6" ht="13" x14ac:dyDescent="0.25">
      <c r="A164" s="318" t="s">
        <v>392</v>
      </c>
      <c r="B164" s="523" t="s">
        <v>407</v>
      </c>
      <c r="C164" s="524"/>
      <c r="D164" s="524"/>
      <c r="E164" s="524"/>
      <c r="F164" s="524"/>
    </row>
    <row r="165" spans="1:6" ht="38" x14ac:dyDescent="0.3">
      <c r="A165" s="318" t="s">
        <v>392</v>
      </c>
      <c r="B165" s="27"/>
      <c r="C165" s="387" t="s">
        <v>400</v>
      </c>
      <c r="D165" s="386" t="s">
        <v>401</v>
      </c>
      <c r="E165" s="388"/>
      <c r="F165" s="330"/>
    </row>
    <row r="166" spans="1:6" ht="13" x14ac:dyDescent="0.25">
      <c r="A166" s="318" t="s">
        <v>392</v>
      </c>
      <c r="B166" s="5" t="s">
        <v>408</v>
      </c>
      <c r="C166" s="158">
        <v>0.04</v>
      </c>
      <c r="D166" s="158">
        <v>0.01</v>
      </c>
      <c r="E166" s="270"/>
      <c r="F166" s="330"/>
    </row>
    <row r="167" spans="1:6" ht="13" x14ac:dyDescent="0.25">
      <c r="A167" s="318" t="s">
        <v>392</v>
      </c>
      <c r="B167" s="5" t="s">
        <v>409</v>
      </c>
      <c r="C167" s="158">
        <v>0.22</v>
      </c>
      <c r="D167" s="158">
        <v>0.28000000000000003</v>
      </c>
      <c r="E167" s="270"/>
      <c r="F167" s="330"/>
    </row>
    <row r="168" spans="1:6" ht="13" x14ac:dyDescent="0.25">
      <c r="A168" s="318" t="s">
        <v>392</v>
      </c>
      <c r="B168" s="5" t="s">
        <v>410</v>
      </c>
      <c r="C168" s="158">
        <v>0.49</v>
      </c>
      <c r="D168" s="158">
        <v>0.49</v>
      </c>
      <c r="E168" s="270"/>
      <c r="F168" s="330"/>
    </row>
    <row r="169" spans="1:6" ht="13" x14ac:dyDescent="0.25">
      <c r="A169" s="318" t="s">
        <v>392</v>
      </c>
      <c r="B169" s="5" t="s">
        <v>411</v>
      </c>
      <c r="C169" s="158">
        <v>0.18</v>
      </c>
      <c r="D169" s="158">
        <v>0.17</v>
      </c>
      <c r="E169" s="270"/>
      <c r="F169" s="330"/>
    </row>
    <row r="170" spans="1:6" ht="13" x14ac:dyDescent="0.25">
      <c r="A170" s="318" t="s">
        <v>392</v>
      </c>
      <c r="B170" s="5" t="s">
        <v>412</v>
      </c>
      <c r="C170" s="158">
        <v>7.0000000000000007E-2</v>
      </c>
      <c r="D170" s="158">
        <v>0.05</v>
      </c>
      <c r="E170" s="270"/>
      <c r="F170" s="330"/>
    </row>
    <row r="171" spans="1:6" ht="13" x14ac:dyDescent="0.25">
      <c r="A171" s="318" t="s">
        <v>392</v>
      </c>
      <c r="B171" s="5" t="s">
        <v>413</v>
      </c>
      <c r="C171" s="158">
        <v>0</v>
      </c>
      <c r="D171" s="158">
        <v>0</v>
      </c>
      <c r="E171" s="270"/>
      <c r="F171" s="330"/>
    </row>
    <row r="172" spans="1:6" x14ac:dyDescent="0.25">
      <c r="A172" s="311"/>
      <c r="B172" s="160" t="s">
        <v>414</v>
      </c>
      <c r="C172" s="158">
        <f>SUM(C166:C171)</f>
        <v>1</v>
      </c>
      <c r="D172" s="158">
        <f>SUM(D166:D171)</f>
        <v>1</v>
      </c>
      <c r="E172" s="270"/>
      <c r="F172" s="330"/>
    </row>
    <row r="173" spans="1:6" ht="13" x14ac:dyDescent="0.3">
      <c r="A173" s="318" t="s">
        <v>392</v>
      </c>
      <c r="B173" s="27"/>
      <c r="C173" s="386" t="s">
        <v>403</v>
      </c>
      <c r="D173" s="386" t="s">
        <v>405</v>
      </c>
      <c r="E173" s="386" t="s">
        <v>404</v>
      </c>
      <c r="F173" s="330"/>
    </row>
    <row r="174" spans="1:6" ht="13" x14ac:dyDescent="0.25">
      <c r="A174" s="318" t="s">
        <v>392</v>
      </c>
      <c r="B174" s="5" t="s">
        <v>415</v>
      </c>
      <c r="C174" s="159">
        <v>0.05</v>
      </c>
      <c r="D174" s="159">
        <v>0.08</v>
      </c>
      <c r="E174" s="159">
        <v>0.02</v>
      </c>
      <c r="F174" s="330"/>
    </row>
    <row r="175" spans="1:6" ht="13" x14ac:dyDescent="0.25">
      <c r="A175" s="318" t="s">
        <v>392</v>
      </c>
      <c r="B175" s="5" t="s">
        <v>416</v>
      </c>
      <c r="C175" s="159">
        <v>0.33</v>
      </c>
      <c r="D175" s="159">
        <v>0.25</v>
      </c>
      <c r="E175" s="159">
        <v>0.37</v>
      </c>
      <c r="F175" s="330"/>
    </row>
    <row r="176" spans="1:6" ht="13" x14ac:dyDescent="0.25">
      <c r="A176" s="318" t="s">
        <v>392</v>
      </c>
      <c r="B176" s="5" t="s">
        <v>417</v>
      </c>
      <c r="C176" s="159">
        <v>0.54</v>
      </c>
      <c r="D176" s="159">
        <v>0.5</v>
      </c>
      <c r="E176" s="159">
        <v>0.43</v>
      </c>
      <c r="F176" s="330"/>
    </row>
    <row r="177" spans="1:6" ht="13" x14ac:dyDescent="0.25">
      <c r="A177" s="318" t="s">
        <v>392</v>
      </c>
      <c r="B177" s="28" t="s">
        <v>418</v>
      </c>
      <c r="C177" s="159">
        <v>0.08</v>
      </c>
      <c r="D177" s="159">
        <v>0.16</v>
      </c>
      <c r="E177" s="159">
        <v>0.18</v>
      </c>
      <c r="F177" s="330"/>
    </row>
    <row r="178" spans="1:6" ht="13" x14ac:dyDescent="0.25">
      <c r="A178" s="318" t="s">
        <v>392</v>
      </c>
      <c r="B178" s="28" t="s">
        <v>419</v>
      </c>
      <c r="C178" s="159">
        <v>0</v>
      </c>
      <c r="D178" s="159">
        <v>0.01</v>
      </c>
      <c r="E178" s="159">
        <v>0</v>
      </c>
      <c r="F178" s="330"/>
    </row>
    <row r="179" spans="1:6" ht="13" x14ac:dyDescent="0.25">
      <c r="A179" s="318" t="s">
        <v>392</v>
      </c>
      <c r="B179" s="5" t="s">
        <v>420</v>
      </c>
      <c r="C179" s="159">
        <v>0</v>
      </c>
      <c r="D179" s="159">
        <v>0</v>
      </c>
      <c r="E179" s="159">
        <v>0</v>
      </c>
      <c r="F179" s="330"/>
    </row>
    <row r="180" spans="1:6" x14ac:dyDescent="0.25">
      <c r="A180" s="311"/>
      <c r="B180" s="5" t="s">
        <v>414</v>
      </c>
      <c r="C180" s="158">
        <f>SUM(C174:C179)</f>
        <v>1</v>
      </c>
      <c r="D180" s="158">
        <f>SUM(D174:D179)</f>
        <v>1</v>
      </c>
      <c r="E180" s="158">
        <f>SUM(E174:E179)</f>
        <v>1</v>
      </c>
      <c r="F180" s="330"/>
    </row>
    <row r="181" spans="1:6" ht="46.5" customHeight="1" x14ac:dyDescent="0.25">
      <c r="A181" s="318" t="s">
        <v>421</v>
      </c>
      <c r="B181" s="493" t="s">
        <v>422</v>
      </c>
      <c r="C181" s="493"/>
      <c r="D181" s="493"/>
      <c r="E181" s="493"/>
      <c r="F181" s="493"/>
    </row>
    <row r="182" spans="1:6" ht="13" x14ac:dyDescent="0.25">
      <c r="A182" s="318" t="s">
        <v>421</v>
      </c>
      <c r="B182" s="513" t="s">
        <v>423</v>
      </c>
      <c r="C182" s="513"/>
      <c r="D182" s="513"/>
      <c r="E182" s="53">
        <v>0.08</v>
      </c>
      <c r="F182" s="41"/>
    </row>
    <row r="183" spans="1:6" ht="13" x14ac:dyDescent="0.25">
      <c r="A183" s="318" t="s">
        <v>421</v>
      </c>
      <c r="B183" s="433" t="s">
        <v>424</v>
      </c>
      <c r="C183" s="433"/>
      <c r="D183" s="433"/>
      <c r="E183" s="53">
        <v>0.25</v>
      </c>
      <c r="F183" s="41"/>
    </row>
    <row r="184" spans="1:6" ht="13" x14ac:dyDescent="0.25">
      <c r="A184" s="318" t="s">
        <v>421</v>
      </c>
      <c r="B184" s="433" t="s">
        <v>425</v>
      </c>
      <c r="C184" s="433"/>
      <c r="D184" s="433"/>
      <c r="E184" s="53">
        <v>0.49</v>
      </c>
      <c r="F184" s="155" t="s">
        <v>426</v>
      </c>
    </row>
    <row r="185" spans="1:6" ht="13" x14ac:dyDescent="0.25">
      <c r="A185" s="318" t="s">
        <v>421</v>
      </c>
      <c r="B185" s="433" t="s">
        <v>427</v>
      </c>
      <c r="C185" s="433"/>
      <c r="D185" s="433"/>
      <c r="E185" s="53">
        <v>0.51</v>
      </c>
      <c r="F185" s="155" t="s">
        <v>428</v>
      </c>
    </row>
    <row r="186" spans="1:6" ht="13" x14ac:dyDescent="0.25">
      <c r="A186" s="318" t="s">
        <v>421</v>
      </c>
      <c r="B186" s="433" t="s">
        <v>429</v>
      </c>
      <c r="C186" s="433"/>
      <c r="D186" s="433"/>
      <c r="E186" s="53">
        <v>0.27</v>
      </c>
      <c r="F186" s="41"/>
    </row>
    <row r="187" spans="1:6" ht="26.25" customHeight="1" x14ac:dyDescent="0.25">
      <c r="A187" s="318" t="s">
        <v>421</v>
      </c>
      <c r="B187" s="465" t="s">
        <v>430</v>
      </c>
      <c r="C187" s="466"/>
      <c r="D187" s="466"/>
      <c r="E187" s="498"/>
      <c r="F187" s="59">
        <v>0.75</v>
      </c>
    </row>
    <row r="188" spans="1:6" ht="25.5" customHeight="1" x14ac:dyDescent="0.25">
      <c r="A188" s="311"/>
      <c r="B188" s="330"/>
      <c r="C188" s="330"/>
      <c r="D188" s="330"/>
      <c r="E188" s="330"/>
      <c r="F188" s="18"/>
    </row>
    <row r="189" spans="1:6" ht="38.25" customHeight="1" x14ac:dyDescent="0.25">
      <c r="A189" s="318" t="s">
        <v>431</v>
      </c>
      <c r="B189" s="520" t="s">
        <v>432</v>
      </c>
      <c r="C189" s="420"/>
      <c r="D189" s="420"/>
      <c r="E189" s="420"/>
      <c r="F189" s="420"/>
    </row>
    <row r="190" spans="1:6" ht="13" x14ac:dyDescent="0.25">
      <c r="A190" s="318" t="s">
        <v>431</v>
      </c>
      <c r="B190" s="519" t="s">
        <v>433</v>
      </c>
      <c r="C190" s="519"/>
      <c r="D190" s="142">
        <v>0.23</v>
      </c>
      <c r="E190" s="330"/>
      <c r="F190" s="41"/>
    </row>
    <row r="191" spans="1:6" ht="13" x14ac:dyDescent="0.25">
      <c r="A191" s="318" t="s">
        <v>431</v>
      </c>
      <c r="B191" s="519" t="s">
        <v>434</v>
      </c>
      <c r="C191" s="519"/>
      <c r="D191" s="142">
        <v>0.14000000000000001</v>
      </c>
      <c r="E191" s="330"/>
      <c r="F191" s="41"/>
    </row>
    <row r="192" spans="1:6" ht="13" x14ac:dyDescent="0.25">
      <c r="A192" s="318" t="s">
        <v>431</v>
      </c>
      <c r="B192" s="519" t="s">
        <v>435</v>
      </c>
      <c r="C192" s="519"/>
      <c r="D192" s="142">
        <v>0.15</v>
      </c>
      <c r="E192" s="330"/>
      <c r="F192" s="41"/>
    </row>
    <row r="193" spans="1:8" ht="13" x14ac:dyDescent="0.25">
      <c r="A193" s="318" t="s">
        <v>431</v>
      </c>
      <c r="B193" s="519" t="s">
        <v>436</v>
      </c>
      <c r="C193" s="519"/>
      <c r="D193" s="142">
        <v>0.17</v>
      </c>
      <c r="E193" s="330"/>
      <c r="F193" s="41"/>
      <c r="G193" s="330"/>
      <c r="H193" s="330"/>
    </row>
    <row r="194" spans="1:8" ht="13" x14ac:dyDescent="0.25">
      <c r="A194" s="318" t="s">
        <v>431</v>
      </c>
      <c r="B194" s="519" t="s">
        <v>437</v>
      </c>
      <c r="C194" s="519"/>
      <c r="D194" s="142">
        <v>0.23</v>
      </c>
      <c r="E194" s="330"/>
      <c r="F194" s="41"/>
      <c r="G194" s="330"/>
      <c r="H194" s="330"/>
    </row>
    <row r="195" spans="1:8" ht="13" x14ac:dyDescent="0.25">
      <c r="A195" s="318" t="s">
        <v>431</v>
      </c>
      <c r="B195" s="519" t="s">
        <v>438</v>
      </c>
      <c r="C195" s="519"/>
      <c r="D195" s="142">
        <v>7.0000000000000007E-2</v>
      </c>
      <c r="E195" s="330"/>
      <c r="F195" s="41"/>
      <c r="G195" s="330"/>
      <c r="H195" s="330"/>
    </row>
    <row r="196" spans="1:8" ht="13" x14ac:dyDescent="0.25">
      <c r="A196" s="318" t="s">
        <v>431</v>
      </c>
      <c r="B196" s="433" t="s">
        <v>439</v>
      </c>
      <c r="C196" s="433"/>
      <c r="D196" s="142">
        <v>0.01</v>
      </c>
      <c r="E196" s="330"/>
      <c r="F196" s="41"/>
      <c r="G196" s="330"/>
      <c r="H196" s="330"/>
    </row>
    <row r="197" spans="1:8" ht="13" x14ac:dyDescent="0.25">
      <c r="A197" s="318" t="s">
        <v>431</v>
      </c>
      <c r="B197" s="433" t="s">
        <v>440</v>
      </c>
      <c r="C197" s="433"/>
      <c r="D197" s="142">
        <v>0</v>
      </c>
      <c r="E197" s="330"/>
      <c r="F197" s="41"/>
      <c r="G197" s="330"/>
      <c r="H197" s="330"/>
    </row>
    <row r="198" spans="1:8" x14ac:dyDescent="0.25">
      <c r="A198" s="311"/>
      <c r="B198" s="560" t="s">
        <v>414</v>
      </c>
      <c r="C198" s="561"/>
      <c r="D198" s="177">
        <f>SUM(D190:D197)</f>
        <v>1</v>
      </c>
      <c r="E198" s="330"/>
      <c r="F198" s="21"/>
      <c r="G198" s="330"/>
      <c r="H198" s="330"/>
    </row>
    <row r="199" spans="1:8" s="21" customFormat="1" x14ac:dyDescent="0.25">
      <c r="A199" s="126"/>
      <c r="B199" s="178"/>
      <c r="C199" s="178"/>
      <c r="D199" s="178"/>
      <c r="E199" s="29"/>
    </row>
    <row r="200" spans="1:8" s="21" customFormat="1" ht="31.5" customHeight="1" x14ac:dyDescent="0.25">
      <c r="A200" s="318" t="s">
        <v>441</v>
      </c>
      <c r="B200" s="562" t="s">
        <v>442</v>
      </c>
      <c r="C200" s="563"/>
      <c r="D200" s="563"/>
      <c r="E200" s="210">
        <v>3.05</v>
      </c>
      <c r="F200" s="57"/>
    </row>
    <row r="201" spans="1:8" s="21" customFormat="1" ht="27" customHeight="1" x14ac:dyDescent="0.25">
      <c r="A201" s="318" t="s">
        <v>441</v>
      </c>
      <c r="B201" s="429" t="s">
        <v>443</v>
      </c>
      <c r="C201" s="433"/>
      <c r="D201" s="433"/>
      <c r="E201" s="142">
        <v>0.99</v>
      </c>
      <c r="F201" s="41"/>
    </row>
    <row r="202" spans="1:8" ht="24.75" customHeight="1" x14ac:dyDescent="0.25">
      <c r="A202" s="311"/>
      <c r="B202" s="330"/>
      <c r="C202" s="330"/>
      <c r="D202" s="330"/>
      <c r="E202" s="330"/>
      <c r="F202" s="21"/>
      <c r="G202" s="330"/>
      <c r="H202" s="330"/>
    </row>
    <row r="203" spans="1:8" ht="15.5" x14ac:dyDescent="0.35">
      <c r="A203" s="311"/>
      <c r="B203" s="12" t="s">
        <v>444</v>
      </c>
      <c r="C203" s="330"/>
      <c r="D203" s="330"/>
      <c r="E203" s="330"/>
      <c r="F203" s="21"/>
      <c r="G203" s="330"/>
      <c r="H203" s="330"/>
    </row>
    <row r="204" spans="1:8" ht="13" x14ac:dyDescent="0.3">
      <c r="A204" s="318" t="s">
        <v>445</v>
      </c>
      <c r="B204" s="2" t="s">
        <v>446</v>
      </c>
      <c r="C204" s="330"/>
      <c r="D204" s="330"/>
      <c r="E204" s="330"/>
      <c r="F204" s="21"/>
      <c r="G204" s="330"/>
      <c r="H204" s="330"/>
    </row>
    <row r="205" spans="1:8" ht="13" x14ac:dyDescent="0.3">
      <c r="A205" s="318" t="s">
        <v>445</v>
      </c>
      <c r="B205" s="313"/>
      <c r="C205" s="22" t="s">
        <v>19</v>
      </c>
      <c r="D205" s="22" t="s">
        <v>20</v>
      </c>
      <c r="E205" s="295"/>
      <c r="F205" s="295"/>
      <c r="G205" s="38"/>
      <c r="H205" s="330"/>
    </row>
    <row r="206" spans="1:8" ht="25" x14ac:dyDescent="0.25">
      <c r="A206" s="318" t="s">
        <v>445</v>
      </c>
      <c r="B206" s="389" t="s">
        <v>447</v>
      </c>
      <c r="C206" s="374" t="s">
        <v>21</v>
      </c>
      <c r="D206" s="374"/>
      <c r="E206" s="330"/>
      <c r="F206" s="18"/>
      <c r="G206" s="330"/>
      <c r="H206" s="38"/>
    </row>
    <row r="207" spans="1:8" ht="13" x14ac:dyDescent="0.25">
      <c r="A207" s="318" t="s">
        <v>445</v>
      </c>
      <c r="B207" s="5" t="s">
        <v>448</v>
      </c>
      <c r="C207" s="60">
        <v>30</v>
      </c>
      <c r="D207" s="5"/>
      <c r="E207" s="330"/>
      <c r="F207" s="58"/>
      <c r="G207" s="330"/>
      <c r="H207" s="330"/>
    </row>
    <row r="208" spans="1:8" ht="13" x14ac:dyDescent="0.3">
      <c r="A208" s="318" t="s">
        <v>445</v>
      </c>
      <c r="B208" s="313"/>
      <c r="C208" s="22" t="s">
        <v>19</v>
      </c>
      <c r="D208" s="22" t="s">
        <v>20</v>
      </c>
      <c r="E208" s="295"/>
      <c r="F208" s="295"/>
      <c r="G208" s="38"/>
      <c r="H208" s="330"/>
    </row>
    <row r="209" spans="1:8" ht="25" x14ac:dyDescent="0.25">
      <c r="A209" s="318" t="s">
        <v>445</v>
      </c>
      <c r="B209" s="296" t="s">
        <v>449</v>
      </c>
      <c r="C209" s="374" t="s">
        <v>21</v>
      </c>
      <c r="D209" s="374"/>
      <c r="E209" s="330"/>
      <c r="F209" s="18"/>
      <c r="G209" s="330"/>
      <c r="H209" s="38"/>
    </row>
    <row r="210" spans="1:8" ht="13" x14ac:dyDescent="0.25">
      <c r="A210" s="318"/>
      <c r="B210" s="315"/>
      <c r="C210" s="84"/>
      <c r="D210" s="84"/>
      <c r="E210" s="330"/>
      <c r="F210" s="18"/>
      <c r="G210" s="330"/>
      <c r="H210" s="330"/>
    </row>
    <row r="211" spans="1:8" ht="13" x14ac:dyDescent="0.25">
      <c r="A211" s="318" t="s">
        <v>445</v>
      </c>
      <c r="B211" s="567" t="s">
        <v>450</v>
      </c>
      <c r="C211" s="480"/>
      <c r="D211" s="480"/>
      <c r="E211" s="330"/>
      <c r="F211" s="18"/>
      <c r="G211" s="330"/>
      <c r="H211" s="330"/>
    </row>
    <row r="212" spans="1:8" ht="27" customHeight="1" x14ac:dyDescent="0.25">
      <c r="A212" s="318" t="s">
        <v>445</v>
      </c>
      <c r="B212" s="317" t="s">
        <v>451</v>
      </c>
      <c r="C212" s="387" t="s">
        <v>21</v>
      </c>
      <c r="D212" s="84"/>
      <c r="E212" s="330"/>
      <c r="F212" s="18"/>
      <c r="G212" s="330"/>
      <c r="H212" s="330"/>
    </row>
    <row r="213" spans="1:8" ht="13" x14ac:dyDescent="0.25">
      <c r="A213" s="318" t="s">
        <v>445</v>
      </c>
      <c r="B213" s="317" t="s">
        <v>452</v>
      </c>
      <c r="C213" s="387"/>
      <c r="D213" s="84"/>
      <c r="E213" s="330"/>
      <c r="F213" s="18"/>
      <c r="G213" s="330"/>
      <c r="H213" s="330"/>
    </row>
    <row r="214" spans="1:8" ht="13" x14ac:dyDescent="0.25">
      <c r="A214" s="318" t="s">
        <v>445</v>
      </c>
      <c r="B214" s="317" t="s">
        <v>453</v>
      </c>
      <c r="C214" s="387"/>
      <c r="D214" s="84"/>
      <c r="E214" s="330"/>
      <c r="F214" s="18"/>
      <c r="G214" s="330"/>
      <c r="H214" s="330"/>
    </row>
    <row r="215" spans="1:8" x14ac:dyDescent="0.25">
      <c r="A215" s="311"/>
      <c r="B215" s="315"/>
      <c r="C215" s="84"/>
      <c r="D215" s="84"/>
      <c r="E215" s="330"/>
      <c r="F215" s="18"/>
      <c r="G215" s="330"/>
      <c r="H215" s="330"/>
    </row>
    <row r="216" spans="1:8" ht="13" x14ac:dyDescent="0.3">
      <c r="A216" s="318" t="s">
        <v>445</v>
      </c>
      <c r="B216" s="313"/>
      <c r="C216" s="22" t="s">
        <v>19</v>
      </c>
      <c r="D216" s="22" t="s">
        <v>20</v>
      </c>
      <c r="E216" s="330"/>
      <c r="F216" s="18"/>
      <c r="G216" s="330"/>
      <c r="H216" s="330"/>
    </row>
    <row r="217" spans="1:8" ht="37.5" x14ac:dyDescent="0.25">
      <c r="A217" s="318" t="s">
        <v>445</v>
      </c>
      <c r="B217" s="317" t="s">
        <v>454</v>
      </c>
      <c r="C217" s="374"/>
      <c r="D217" s="22"/>
      <c r="E217" s="330"/>
      <c r="F217" s="18"/>
      <c r="G217" s="330"/>
      <c r="H217" s="330"/>
    </row>
    <row r="218" spans="1:8" x14ac:dyDescent="0.25">
      <c r="A218" s="311"/>
      <c r="B218" s="330"/>
      <c r="C218" s="330"/>
      <c r="D218" s="330"/>
      <c r="E218" s="330"/>
      <c r="F218" s="21"/>
      <c r="G218" s="330"/>
      <c r="H218" s="330"/>
    </row>
    <row r="219" spans="1:8" ht="13" x14ac:dyDescent="0.3">
      <c r="A219" s="318" t="s">
        <v>455</v>
      </c>
      <c r="B219" s="2" t="s">
        <v>456</v>
      </c>
      <c r="C219" s="330"/>
      <c r="D219" s="330"/>
      <c r="E219" s="330"/>
      <c r="F219" s="21"/>
      <c r="G219" s="330"/>
      <c r="H219" s="330"/>
    </row>
    <row r="220" spans="1:8" ht="13" x14ac:dyDescent="0.3">
      <c r="A220" s="318" t="s">
        <v>455</v>
      </c>
      <c r="B220" s="313"/>
      <c r="C220" s="22" t="s">
        <v>19</v>
      </c>
      <c r="D220" s="22" t="s">
        <v>20</v>
      </c>
      <c r="E220" s="295"/>
      <c r="F220" s="295"/>
      <c r="G220" s="38"/>
      <c r="H220" s="330"/>
    </row>
    <row r="221" spans="1:8" ht="25" x14ac:dyDescent="0.25">
      <c r="A221" s="318" t="s">
        <v>455</v>
      </c>
      <c r="B221" s="389" t="s">
        <v>457</v>
      </c>
      <c r="C221" s="5"/>
      <c r="D221" s="5" t="s">
        <v>21</v>
      </c>
      <c r="E221" s="330"/>
      <c r="F221" s="18"/>
      <c r="G221" s="330"/>
      <c r="H221" s="38"/>
    </row>
    <row r="222" spans="1:8" ht="13" x14ac:dyDescent="0.25">
      <c r="A222" s="318" t="s">
        <v>455</v>
      </c>
      <c r="B222" s="61" t="s">
        <v>458</v>
      </c>
      <c r="C222" s="83"/>
      <c r="D222" s="330"/>
      <c r="E222" s="330"/>
      <c r="F222" s="21"/>
      <c r="G222" s="330"/>
      <c r="H222" s="330"/>
    </row>
    <row r="223" spans="1:8" ht="13" x14ac:dyDescent="0.25">
      <c r="A223" s="318" t="s">
        <v>455</v>
      </c>
      <c r="B223" s="61" t="s">
        <v>459</v>
      </c>
      <c r="C223" s="83">
        <v>42887</v>
      </c>
      <c r="D223" s="330"/>
      <c r="E223" s="330"/>
      <c r="F223" s="21"/>
      <c r="G223" s="330"/>
      <c r="H223" s="330"/>
    </row>
    <row r="224" spans="1:8" ht="13" x14ac:dyDescent="0.3">
      <c r="A224" s="311"/>
      <c r="B224" s="39"/>
      <c r="C224" s="330"/>
      <c r="D224" s="330"/>
      <c r="E224" s="330"/>
      <c r="F224" s="21"/>
      <c r="G224" s="330"/>
      <c r="H224" s="330"/>
    </row>
    <row r="225" spans="1:8" ht="13" x14ac:dyDescent="0.3">
      <c r="A225" s="318" t="s">
        <v>460</v>
      </c>
      <c r="B225" s="512"/>
      <c r="C225" s="499"/>
      <c r="D225" s="500"/>
      <c r="E225" s="22" t="s">
        <v>19</v>
      </c>
      <c r="F225" s="22" t="s">
        <v>20</v>
      </c>
      <c r="G225" s="38"/>
      <c r="H225" s="330"/>
    </row>
    <row r="226" spans="1:8" ht="13" x14ac:dyDescent="0.25">
      <c r="A226" s="318" t="s">
        <v>460</v>
      </c>
      <c r="B226" s="564" t="s">
        <v>461</v>
      </c>
      <c r="C226" s="565"/>
      <c r="D226" s="566"/>
      <c r="E226" s="374" t="s">
        <v>21</v>
      </c>
      <c r="F226" s="22"/>
      <c r="G226" s="330"/>
      <c r="H226" s="38"/>
    </row>
    <row r="227" spans="1:8" ht="28.5" customHeight="1" x14ac:dyDescent="0.25">
      <c r="A227" s="311"/>
      <c r="B227" s="330"/>
      <c r="C227" s="330"/>
      <c r="D227" s="330"/>
      <c r="E227" s="330"/>
      <c r="F227" s="21"/>
      <c r="G227" s="330"/>
      <c r="H227" s="330"/>
    </row>
    <row r="228" spans="1:8" ht="13" x14ac:dyDescent="0.3">
      <c r="A228" s="318" t="s">
        <v>462</v>
      </c>
      <c r="B228" s="40" t="s">
        <v>463</v>
      </c>
      <c r="C228" s="330"/>
      <c r="D228" s="330"/>
      <c r="E228" s="330"/>
      <c r="F228" s="21"/>
      <c r="G228" s="330"/>
      <c r="H228" s="330"/>
    </row>
    <row r="229" spans="1:8" ht="25" x14ac:dyDescent="0.25">
      <c r="A229" s="318" t="s">
        <v>462</v>
      </c>
      <c r="B229" s="389" t="s">
        <v>464</v>
      </c>
      <c r="C229" s="5"/>
      <c r="D229" s="33"/>
      <c r="E229" s="21"/>
      <c r="F229" s="21"/>
      <c r="G229" s="330"/>
      <c r="H229" s="330"/>
    </row>
    <row r="230" spans="1:8" ht="13" x14ac:dyDescent="0.25">
      <c r="A230" s="318" t="s">
        <v>462</v>
      </c>
      <c r="B230" s="61" t="s">
        <v>465</v>
      </c>
      <c r="C230" s="241">
        <v>43029</v>
      </c>
      <c r="D230" s="33"/>
      <c r="E230" s="21"/>
      <c r="F230" s="21"/>
      <c r="G230" s="330"/>
      <c r="H230" s="330"/>
    </row>
    <row r="231" spans="1:8" ht="13" x14ac:dyDescent="0.25">
      <c r="A231" s="318" t="s">
        <v>462</v>
      </c>
      <c r="B231" s="62" t="s">
        <v>466</v>
      </c>
      <c r="C231" s="63"/>
      <c r="D231" s="33"/>
      <c r="E231" s="21"/>
      <c r="F231" s="21"/>
      <c r="G231" s="330"/>
      <c r="H231" s="330"/>
    </row>
    <row r="232" spans="1:8" ht="13" x14ac:dyDescent="0.25">
      <c r="A232" s="318"/>
      <c r="B232" s="64"/>
      <c r="C232" s="50"/>
      <c r="D232" s="33"/>
      <c r="E232" s="21"/>
      <c r="F232" s="21"/>
      <c r="G232" s="330"/>
      <c r="H232" s="330"/>
    </row>
    <row r="233" spans="1:8" x14ac:dyDescent="0.25">
      <c r="A233" s="311"/>
      <c r="B233" s="21"/>
      <c r="C233" s="21"/>
      <c r="D233" s="21"/>
      <c r="E233" s="21"/>
      <c r="F233" s="21"/>
      <c r="G233" s="330"/>
      <c r="H233" s="330"/>
    </row>
    <row r="234" spans="1:8" ht="13" x14ac:dyDescent="0.3">
      <c r="A234" s="318" t="s">
        <v>467</v>
      </c>
      <c r="B234" s="2" t="s">
        <v>468</v>
      </c>
      <c r="C234" s="330"/>
      <c r="D234" s="330"/>
      <c r="E234" s="330"/>
      <c r="F234" s="21"/>
      <c r="G234" s="330"/>
      <c r="H234" s="330"/>
    </row>
    <row r="235" spans="1:8" ht="13" x14ac:dyDescent="0.25">
      <c r="A235" s="318" t="s">
        <v>467</v>
      </c>
      <c r="B235" s="294" t="s">
        <v>469</v>
      </c>
      <c r="C235" s="83"/>
      <c r="D235" s="330"/>
      <c r="E235" s="330"/>
      <c r="F235" s="21"/>
      <c r="G235" s="330"/>
      <c r="H235" s="330"/>
    </row>
    <row r="236" spans="1:8" ht="13" x14ac:dyDescent="0.25">
      <c r="A236" s="318" t="s">
        <v>467</v>
      </c>
      <c r="B236" s="294" t="s">
        <v>470</v>
      </c>
      <c r="C236" s="69"/>
      <c r="D236" s="330"/>
      <c r="E236" s="330"/>
      <c r="F236" s="21"/>
      <c r="G236" s="330"/>
      <c r="H236" s="330"/>
    </row>
    <row r="237" spans="1:8" ht="37.5" x14ac:dyDescent="0.25">
      <c r="A237" s="318" t="s">
        <v>467</v>
      </c>
      <c r="B237" s="294" t="s">
        <v>471</v>
      </c>
      <c r="C237" s="82" t="s">
        <v>21</v>
      </c>
      <c r="D237" s="330"/>
      <c r="E237" s="330"/>
      <c r="F237" s="21"/>
      <c r="G237" s="330"/>
      <c r="H237" s="330"/>
    </row>
    <row r="238" spans="1:8" ht="13" x14ac:dyDescent="0.25">
      <c r="A238" s="318" t="s">
        <v>467</v>
      </c>
      <c r="B238" s="62" t="s">
        <v>466</v>
      </c>
      <c r="C238" s="63"/>
      <c r="D238" s="330"/>
      <c r="E238" s="330"/>
      <c r="F238" s="21"/>
      <c r="G238" s="330"/>
      <c r="H238" s="330"/>
    </row>
    <row r="239" spans="1:8" ht="13" x14ac:dyDescent="0.25">
      <c r="A239" s="318"/>
      <c r="B239" s="179"/>
      <c r="C239" s="180"/>
      <c r="D239" s="330"/>
      <c r="E239" s="330"/>
      <c r="F239" s="21"/>
      <c r="G239" s="330"/>
      <c r="H239" s="330"/>
    </row>
    <row r="240" spans="1:8" ht="13" x14ac:dyDescent="0.25">
      <c r="A240" s="318" t="s">
        <v>467</v>
      </c>
      <c r="B240" s="569" t="s">
        <v>472</v>
      </c>
      <c r="C240" s="570"/>
      <c r="D240" s="83">
        <v>42469</v>
      </c>
      <c r="E240" s="330"/>
      <c r="F240" s="21"/>
      <c r="G240" s="330"/>
      <c r="H240" s="330"/>
    </row>
    <row r="241" spans="1:6" ht="13" x14ac:dyDescent="0.25">
      <c r="A241" s="318" t="s">
        <v>467</v>
      </c>
      <c r="B241" s="569" t="s">
        <v>473</v>
      </c>
      <c r="C241" s="570"/>
      <c r="D241" s="242">
        <v>0.44444444444444442</v>
      </c>
      <c r="E241" s="330"/>
      <c r="F241" s="21"/>
    </row>
    <row r="242" spans="1:6" ht="13" x14ac:dyDescent="0.25">
      <c r="A242" s="318" t="s">
        <v>467</v>
      </c>
      <c r="B242" s="569" t="s">
        <v>474</v>
      </c>
      <c r="C242" s="570"/>
      <c r="D242" s="330"/>
      <c r="E242" s="330"/>
      <c r="F242" s="21"/>
    </row>
    <row r="243" spans="1:6" ht="13" x14ac:dyDescent="0.25">
      <c r="A243" s="318" t="s">
        <v>467</v>
      </c>
      <c r="B243" s="203" t="s">
        <v>475</v>
      </c>
      <c r="C243" s="390" t="s">
        <v>476</v>
      </c>
      <c r="D243" s="330"/>
      <c r="E243" s="330"/>
      <c r="F243" s="21"/>
    </row>
    <row r="244" spans="1:6" ht="13" x14ac:dyDescent="0.25">
      <c r="A244" s="318" t="s">
        <v>467</v>
      </c>
      <c r="B244" s="203" t="s">
        <v>477</v>
      </c>
      <c r="C244" s="390"/>
      <c r="D244" s="330"/>
      <c r="E244" s="330"/>
      <c r="F244" s="21"/>
    </row>
    <row r="245" spans="1:6" ht="13" x14ac:dyDescent="0.25">
      <c r="A245" s="318" t="s">
        <v>467</v>
      </c>
      <c r="B245" s="204" t="s">
        <v>478</v>
      </c>
      <c r="C245" s="390"/>
      <c r="D245" s="21"/>
      <c r="E245" s="21"/>
      <c r="F245" s="21"/>
    </row>
    <row r="246" spans="1:6" x14ac:dyDescent="0.25">
      <c r="A246" s="311"/>
      <c r="B246" s="330"/>
      <c r="C246" s="330"/>
      <c r="D246" s="330"/>
      <c r="E246" s="330"/>
      <c r="F246" s="21"/>
    </row>
    <row r="247" spans="1:6" ht="13" x14ac:dyDescent="0.3">
      <c r="A247" s="318" t="s">
        <v>479</v>
      </c>
      <c r="B247" s="2" t="s">
        <v>480</v>
      </c>
      <c r="C247" s="330"/>
      <c r="D247" s="330"/>
      <c r="E247" s="330"/>
      <c r="F247" s="21"/>
    </row>
    <row r="248" spans="1:6" ht="13" x14ac:dyDescent="0.3">
      <c r="A248" s="318" t="s">
        <v>479</v>
      </c>
      <c r="B248" s="512"/>
      <c r="C248" s="499"/>
      <c r="D248" s="500"/>
      <c r="E248" s="22" t="s">
        <v>19</v>
      </c>
      <c r="F248" s="22" t="s">
        <v>20</v>
      </c>
    </row>
    <row r="249" spans="1:6" ht="29.25" customHeight="1" x14ac:dyDescent="0.25">
      <c r="A249" s="318" t="s">
        <v>479</v>
      </c>
      <c r="B249" s="423" t="s">
        <v>481</v>
      </c>
      <c r="C249" s="424"/>
      <c r="D249" s="425"/>
      <c r="E249" s="22"/>
      <c r="F249" s="22" t="s">
        <v>21</v>
      </c>
    </row>
    <row r="250" spans="1:6" ht="13" x14ac:dyDescent="0.25">
      <c r="A250" s="318" t="s">
        <v>479</v>
      </c>
      <c r="B250" s="513" t="s">
        <v>482</v>
      </c>
      <c r="C250" s="513"/>
      <c r="D250" s="308"/>
      <c r="E250" s="330"/>
      <c r="F250" s="18"/>
    </row>
    <row r="251" spans="1:6" x14ac:dyDescent="0.25">
      <c r="A251" s="311"/>
      <c r="B251" s="330"/>
      <c r="C251" s="330"/>
      <c r="D251" s="330"/>
      <c r="E251" s="330"/>
      <c r="F251" s="21"/>
    </row>
    <row r="252" spans="1:6" ht="13" x14ac:dyDescent="0.3">
      <c r="A252" s="318" t="s">
        <v>483</v>
      </c>
      <c r="B252" s="2" t="s">
        <v>484</v>
      </c>
      <c r="C252" s="330"/>
      <c r="D252" s="330"/>
      <c r="E252" s="330"/>
      <c r="F252" s="21"/>
    </row>
    <row r="253" spans="1:6" ht="13" x14ac:dyDescent="0.3">
      <c r="A253" s="318" t="s">
        <v>483</v>
      </c>
      <c r="B253" s="512"/>
      <c r="C253" s="499"/>
      <c r="D253" s="500"/>
      <c r="E253" s="22" t="s">
        <v>19</v>
      </c>
      <c r="F253" s="22" t="s">
        <v>20</v>
      </c>
    </row>
    <row r="254" spans="1:6" ht="45.75" customHeight="1" x14ac:dyDescent="0.25">
      <c r="A254" s="318" t="s">
        <v>483</v>
      </c>
      <c r="B254" s="423" t="s">
        <v>485</v>
      </c>
      <c r="C254" s="424"/>
      <c r="D254" s="425"/>
      <c r="E254" s="22"/>
      <c r="F254" s="22" t="s">
        <v>486</v>
      </c>
    </row>
    <row r="255" spans="1:6" ht="40.5" customHeight="1" x14ac:dyDescent="0.25">
      <c r="A255" s="311"/>
      <c r="B255" s="330"/>
      <c r="C255" s="330"/>
      <c r="D255" s="330"/>
      <c r="E255" s="330"/>
      <c r="F255" s="21"/>
    </row>
    <row r="256" spans="1:6" ht="13" x14ac:dyDescent="0.3">
      <c r="A256" s="318" t="s">
        <v>487</v>
      </c>
      <c r="B256" s="212" t="s">
        <v>488</v>
      </c>
      <c r="C256" s="568" t="s">
        <v>489</v>
      </c>
      <c r="D256" s="527"/>
      <c r="E256" s="297" t="s">
        <v>490</v>
      </c>
      <c r="F256" s="21"/>
    </row>
    <row r="257" spans="1:6" x14ac:dyDescent="0.25">
      <c r="A257" s="311"/>
      <c r="B257" s="330"/>
      <c r="C257" s="330"/>
      <c r="D257" s="330"/>
      <c r="E257" s="330"/>
      <c r="F257" s="21"/>
    </row>
    <row r="258" spans="1:6" ht="15.5" x14ac:dyDescent="0.35">
      <c r="A258" s="311"/>
      <c r="B258" s="12" t="s">
        <v>491</v>
      </c>
      <c r="C258" s="330"/>
      <c r="D258" s="330"/>
      <c r="E258" s="330"/>
      <c r="F258" s="21"/>
    </row>
    <row r="259" spans="1:6" ht="13" x14ac:dyDescent="0.3">
      <c r="A259" s="318" t="s">
        <v>492</v>
      </c>
      <c r="B259" s="2" t="s">
        <v>493</v>
      </c>
      <c r="C259" s="330"/>
      <c r="D259" s="330"/>
      <c r="E259" s="330"/>
      <c r="F259" s="21"/>
    </row>
    <row r="260" spans="1:6" ht="13" x14ac:dyDescent="0.3">
      <c r="A260" s="318" t="s">
        <v>492</v>
      </c>
      <c r="B260" s="512"/>
      <c r="C260" s="499"/>
      <c r="D260" s="500"/>
      <c r="E260" s="22" t="s">
        <v>19</v>
      </c>
      <c r="F260" s="22" t="s">
        <v>20</v>
      </c>
    </row>
    <row r="261" spans="1:6" ht="65.25" customHeight="1" x14ac:dyDescent="0.25">
      <c r="A261" s="318" t="s">
        <v>492</v>
      </c>
      <c r="B261" s="423" t="s">
        <v>494</v>
      </c>
      <c r="C261" s="424"/>
      <c r="D261" s="425"/>
      <c r="E261" s="374"/>
      <c r="F261" s="22" t="s">
        <v>21</v>
      </c>
    </row>
    <row r="262" spans="1:6" ht="13" x14ac:dyDescent="0.25">
      <c r="A262" s="318" t="s">
        <v>492</v>
      </c>
      <c r="B262" s="514" t="s">
        <v>495</v>
      </c>
      <c r="C262" s="514"/>
      <c r="D262" s="510"/>
      <c r="E262" s="84"/>
      <c r="F262" s="84"/>
    </row>
    <row r="263" spans="1:6" ht="13" x14ac:dyDescent="0.25">
      <c r="A263" s="318" t="s">
        <v>492</v>
      </c>
      <c r="B263" s="495" t="s">
        <v>496</v>
      </c>
      <c r="C263" s="495"/>
      <c r="D263" s="495"/>
      <c r="E263" s="83"/>
      <c r="F263" s="84"/>
    </row>
    <row r="264" spans="1:6" ht="13" x14ac:dyDescent="0.25">
      <c r="A264" s="318" t="s">
        <v>492</v>
      </c>
      <c r="B264" s="495" t="s">
        <v>497</v>
      </c>
      <c r="C264" s="495"/>
      <c r="D264" s="495"/>
      <c r="E264" s="83"/>
      <c r="F264" s="84"/>
    </row>
    <row r="265" spans="1:6" ht="13" x14ac:dyDescent="0.25">
      <c r="A265" s="318" t="s">
        <v>492</v>
      </c>
      <c r="B265" s="495" t="s">
        <v>498</v>
      </c>
      <c r="C265" s="495"/>
      <c r="D265" s="495"/>
      <c r="E265" s="83"/>
      <c r="F265" s="84"/>
    </row>
    <row r="266" spans="1:6" ht="13" x14ac:dyDescent="0.25">
      <c r="A266" s="318" t="s">
        <v>492</v>
      </c>
      <c r="B266" s="495" t="s">
        <v>499</v>
      </c>
      <c r="C266" s="495"/>
      <c r="D266" s="495"/>
      <c r="E266" s="83"/>
      <c r="F266" s="84"/>
    </row>
    <row r="267" spans="1:6" ht="13" x14ac:dyDescent="0.25">
      <c r="A267" s="318"/>
      <c r="B267" s="149"/>
      <c r="C267" s="149"/>
      <c r="D267" s="149"/>
      <c r="E267" s="243"/>
      <c r="F267" s="84"/>
    </row>
    <row r="268" spans="1:6" ht="13" x14ac:dyDescent="0.25">
      <c r="A268" s="318" t="s">
        <v>492</v>
      </c>
      <c r="B268" s="549" t="s">
        <v>500</v>
      </c>
      <c r="C268" s="549"/>
      <c r="D268" s="549"/>
      <c r="E268" s="84"/>
      <c r="F268" s="84"/>
    </row>
    <row r="269" spans="1:6" ht="13" x14ac:dyDescent="0.25">
      <c r="A269" s="318" t="s">
        <v>492</v>
      </c>
      <c r="B269" s="562" t="s">
        <v>501</v>
      </c>
      <c r="C269" s="562"/>
      <c r="D269" s="562"/>
      <c r="E269" s="85"/>
      <c r="F269" s="84"/>
    </row>
    <row r="270" spans="1:6" ht="13" x14ac:dyDescent="0.25">
      <c r="A270" s="318" t="s">
        <v>492</v>
      </c>
      <c r="B270" s="515" t="s">
        <v>502</v>
      </c>
      <c r="C270" s="515"/>
      <c r="D270" s="515"/>
      <c r="E270" s="86"/>
      <c r="F270" s="84"/>
    </row>
    <row r="271" spans="1:6" ht="13" x14ac:dyDescent="0.25">
      <c r="A271" s="318" t="s">
        <v>492</v>
      </c>
      <c r="B271" s="509" t="s">
        <v>503</v>
      </c>
      <c r="C271" s="514"/>
      <c r="D271" s="514"/>
      <c r="E271" s="516"/>
      <c r="F271" s="517"/>
    </row>
    <row r="272" spans="1:6" ht="13" x14ac:dyDescent="0.25">
      <c r="A272" s="318"/>
      <c r="B272" s="518"/>
      <c r="C272" s="427"/>
      <c r="D272" s="427"/>
      <c r="E272" s="427"/>
      <c r="F272" s="428"/>
    </row>
    <row r="273" spans="1:7" x14ac:dyDescent="0.25">
      <c r="A273" s="311"/>
      <c r="B273" s="330"/>
      <c r="C273" s="330"/>
      <c r="D273" s="330"/>
      <c r="E273" s="330"/>
      <c r="F273" s="21"/>
      <c r="G273" s="330"/>
    </row>
    <row r="274" spans="1:7" ht="13" x14ac:dyDescent="0.3">
      <c r="A274" s="318" t="s">
        <v>504</v>
      </c>
      <c r="B274" s="2" t="s">
        <v>505</v>
      </c>
      <c r="C274" s="330"/>
      <c r="D274" s="330"/>
      <c r="E274" s="330"/>
      <c r="F274" s="21"/>
      <c r="G274" s="330"/>
    </row>
    <row r="275" spans="1:7" ht="13" x14ac:dyDescent="0.3">
      <c r="A275" s="318" t="s">
        <v>504</v>
      </c>
      <c r="B275" s="512"/>
      <c r="C275" s="499"/>
      <c r="D275" s="500"/>
      <c r="E275" s="22" t="s">
        <v>19</v>
      </c>
      <c r="F275" s="22" t="s">
        <v>20</v>
      </c>
      <c r="G275" s="330"/>
    </row>
    <row r="276" spans="1:7" ht="63" customHeight="1" x14ac:dyDescent="0.25">
      <c r="A276" s="318" t="s">
        <v>504</v>
      </c>
      <c r="B276" s="423" t="s">
        <v>506</v>
      </c>
      <c r="C276" s="424"/>
      <c r="D276" s="425"/>
      <c r="E276" s="22"/>
      <c r="F276" s="22" t="s">
        <v>21</v>
      </c>
      <c r="G276" s="330"/>
    </row>
    <row r="277" spans="1:7" ht="13" x14ac:dyDescent="0.25">
      <c r="A277" s="318" t="s">
        <v>504</v>
      </c>
      <c r="B277" s="514" t="s">
        <v>495</v>
      </c>
      <c r="C277" s="514"/>
      <c r="D277" s="510"/>
      <c r="E277" s="84"/>
      <c r="F277" s="330"/>
      <c r="G277" s="330"/>
    </row>
    <row r="278" spans="1:7" ht="13" x14ac:dyDescent="0.25">
      <c r="A278" s="318" t="s">
        <v>504</v>
      </c>
      <c r="B278" s="495" t="s">
        <v>507</v>
      </c>
      <c r="C278" s="495"/>
      <c r="D278" s="495"/>
      <c r="E278" s="83"/>
      <c r="F278" s="330"/>
      <c r="G278" s="330"/>
    </row>
    <row r="279" spans="1:7" ht="13" x14ac:dyDescent="0.25">
      <c r="A279" s="318" t="s">
        <v>504</v>
      </c>
      <c r="B279" s="495" t="s">
        <v>508</v>
      </c>
      <c r="C279" s="495"/>
      <c r="D279" s="495"/>
      <c r="E279" s="83"/>
      <c r="F279" s="330"/>
      <c r="G279" s="330"/>
    </row>
    <row r="280" spans="1:7" x14ac:dyDescent="0.25">
      <c r="A280" s="311"/>
      <c r="B280" s="330"/>
      <c r="C280" s="330"/>
      <c r="D280" s="330"/>
      <c r="E280" s="330"/>
      <c r="F280" s="21"/>
      <c r="G280" s="330"/>
    </row>
    <row r="281" spans="1:7" ht="13" x14ac:dyDescent="0.25">
      <c r="A281" s="318" t="s">
        <v>504</v>
      </c>
      <c r="B281" s="480" t="s">
        <v>509</v>
      </c>
      <c r="C281" s="480"/>
      <c r="D281" s="480"/>
      <c r="E281" s="480"/>
      <c r="F281" s="480"/>
      <c r="G281" s="480"/>
    </row>
    <row r="282" spans="1:7" ht="13" x14ac:dyDescent="0.25">
      <c r="A282" s="318" t="s">
        <v>504</v>
      </c>
      <c r="B282" s="205" t="s">
        <v>19</v>
      </c>
      <c r="C282" s="205" t="s">
        <v>20</v>
      </c>
      <c r="D282" s="330"/>
      <c r="E282" s="330"/>
      <c r="F282" s="21"/>
      <c r="G282" s="330"/>
    </row>
    <row r="283" spans="1:7" ht="13" x14ac:dyDescent="0.25">
      <c r="A283" s="318" t="s">
        <v>504</v>
      </c>
      <c r="B283" s="205"/>
      <c r="C283" s="205"/>
      <c r="D283" s="330"/>
      <c r="E283" s="330"/>
      <c r="F283" s="330"/>
      <c r="G283" s="330"/>
    </row>
    <row r="284" spans="1:7" x14ac:dyDescent="0.25">
      <c r="A284" s="311"/>
      <c r="B284" s="330"/>
      <c r="C284" s="330"/>
      <c r="D284" s="330"/>
      <c r="E284" s="330"/>
      <c r="F284" s="330"/>
      <c r="G284" s="330"/>
    </row>
    <row r="285" spans="1:7" x14ac:dyDescent="0.25">
      <c r="A285" s="311"/>
      <c r="B285" s="330"/>
      <c r="C285" s="330"/>
      <c r="D285" s="330"/>
      <c r="E285" s="330"/>
      <c r="F285" s="330"/>
      <c r="G285" s="330"/>
    </row>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showGridLines="0" showRowColHeaders="0" showRuler="0" zoomScaleNormal="100" workbookViewId="0">
      <selection activeCell="E66" sqref="E66"/>
    </sheetView>
  </sheetViews>
  <sheetFormatPr defaultColWidth="0" defaultRowHeight="12.5" zeroHeight="1" x14ac:dyDescent="0.25"/>
  <cols>
    <col min="1" max="1" width="4.453125" style="1" customWidth="1"/>
    <col min="2" max="2" width="22.7265625" customWidth="1"/>
    <col min="3" max="7" width="12.7265625" customWidth="1"/>
    <col min="8" max="8" width="9.1796875" customWidth="1"/>
  </cols>
  <sheetData>
    <row r="1" spans="1:7" ht="18" x14ac:dyDescent="0.25">
      <c r="A1" s="418" t="s">
        <v>510</v>
      </c>
      <c r="B1" s="418"/>
      <c r="C1" s="418"/>
      <c r="D1" s="418"/>
      <c r="E1" s="418"/>
      <c r="F1" s="418"/>
      <c r="G1" s="418"/>
    </row>
    <row r="2" spans="1:7" x14ac:dyDescent="0.25">
      <c r="A2" s="311"/>
      <c r="B2" s="330"/>
      <c r="C2" s="330"/>
      <c r="D2" s="330"/>
      <c r="E2" s="330"/>
      <c r="F2" s="330"/>
      <c r="G2" s="330"/>
    </row>
    <row r="3" spans="1:7" ht="15.5" x14ac:dyDescent="0.35">
      <c r="A3" s="311"/>
      <c r="B3" s="12" t="s">
        <v>511</v>
      </c>
      <c r="C3" s="330"/>
      <c r="D3" s="330"/>
      <c r="E3" s="330"/>
      <c r="F3" s="330"/>
      <c r="G3" s="330"/>
    </row>
    <row r="4" spans="1:7" ht="13" x14ac:dyDescent="0.3">
      <c r="A4" s="318" t="s">
        <v>512</v>
      </c>
      <c r="B4" s="512"/>
      <c r="C4" s="499"/>
      <c r="D4" s="500"/>
      <c r="E4" s="22" t="s">
        <v>19</v>
      </c>
      <c r="F4" s="22" t="s">
        <v>20</v>
      </c>
      <c r="G4" s="91"/>
    </row>
    <row r="5" spans="1:7" ht="26.25" customHeight="1" x14ac:dyDescent="0.25">
      <c r="A5" s="318" t="s">
        <v>512</v>
      </c>
      <c r="B5" s="423" t="s">
        <v>513</v>
      </c>
      <c r="C5" s="424"/>
      <c r="D5" s="425"/>
      <c r="E5" s="374" t="s">
        <v>21</v>
      </c>
      <c r="F5" s="374"/>
      <c r="G5" s="33"/>
    </row>
    <row r="6" spans="1:7" ht="41.25" customHeight="1" x14ac:dyDescent="0.25">
      <c r="A6" s="318" t="s">
        <v>512</v>
      </c>
      <c r="B6" s="423" t="s">
        <v>514</v>
      </c>
      <c r="C6" s="424"/>
      <c r="D6" s="425"/>
      <c r="E6" s="22" t="s">
        <v>21</v>
      </c>
      <c r="F6" s="374"/>
      <c r="G6" s="21"/>
    </row>
    <row r="7" spans="1:7" x14ac:dyDescent="0.25">
      <c r="A7" s="311"/>
      <c r="B7" s="169"/>
      <c r="C7" s="169"/>
      <c r="D7" s="169"/>
      <c r="E7" s="84"/>
      <c r="F7" s="84"/>
      <c r="G7" s="21"/>
    </row>
    <row r="8" spans="1:7" ht="29.25" customHeight="1" x14ac:dyDescent="0.25">
      <c r="A8" s="233" t="s">
        <v>515</v>
      </c>
      <c r="B8" s="585" t="s">
        <v>516</v>
      </c>
      <c r="C8" s="585"/>
      <c r="D8" s="585"/>
      <c r="E8" s="585"/>
      <c r="F8" s="585"/>
      <c r="G8" s="585"/>
    </row>
    <row r="9" spans="1:7" ht="25" x14ac:dyDescent="0.25">
      <c r="A9" s="318" t="s">
        <v>515</v>
      </c>
      <c r="B9" s="92"/>
      <c r="C9" s="368" t="s">
        <v>517</v>
      </c>
      <c r="D9" s="368" t="s">
        <v>518</v>
      </c>
      <c r="E9" s="368" t="s">
        <v>519</v>
      </c>
      <c r="F9" s="87"/>
      <c r="G9" s="330"/>
    </row>
    <row r="10" spans="1:7" ht="13" x14ac:dyDescent="0.25">
      <c r="A10" s="318" t="s">
        <v>515</v>
      </c>
      <c r="B10" s="303" t="s">
        <v>144</v>
      </c>
      <c r="C10" s="88">
        <v>155</v>
      </c>
      <c r="D10" s="88">
        <v>147</v>
      </c>
      <c r="E10" s="88">
        <v>84</v>
      </c>
      <c r="F10" s="89"/>
      <c r="G10" s="330"/>
    </row>
    <row r="11" spans="1:7" ht="13" x14ac:dyDescent="0.25">
      <c r="A11" s="318" t="s">
        <v>515</v>
      </c>
      <c r="B11" s="303" t="s">
        <v>145</v>
      </c>
      <c r="C11" s="88">
        <v>127</v>
      </c>
      <c r="D11" s="88">
        <v>122</v>
      </c>
      <c r="E11" s="88">
        <v>52</v>
      </c>
      <c r="F11" s="89"/>
      <c r="G11" s="330"/>
    </row>
    <row r="12" spans="1:7" ht="13" x14ac:dyDescent="0.25">
      <c r="A12" s="318" t="s">
        <v>515</v>
      </c>
      <c r="B12" s="305" t="s">
        <v>520</v>
      </c>
      <c r="C12" s="90">
        <f>SUM(C10:C11)</f>
        <v>282</v>
      </c>
      <c r="D12" s="90">
        <f>SUM(D10:D11)</f>
        <v>269</v>
      </c>
      <c r="E12" s="90">
        <f>SUM(E10:E11)</f>
        <v>136</v>
      </c>
      <c r="F12" s="89"/>
      <c r="G12" s="330"/>
    </row>
    <row r="13" spans="1:7" x14ac:dyDescent="0.25">
      <c r="A13" s="311"/>
      <c r="B13" s="330"/>
      <c r="C13" s="330"/>
      <c r="D13" s="330"/>
      <c r="E13" s="330"/>
      <c r="F13" s="330"/>
      <c r="G13" s="330"/>
    </row>
    <row r="14" spans="1:7" ht="15.5" x14ac:dyDescent="0.25">
      <c r="A14" s="311"/>
      <c r="B14" s="584" t="s">
        <v>521</v>
      </c>
      <c r="C14" s="524"/>
      <c r="D14" s="330"/>
      <c r="E14" s="330"/>
      <c r="F14" s="330"/>
      <c r="G14" s="330"/>
    </row>
    <row r="15" spans="1:7" ht="13" x14ac:dyDescent="0.25">
      <c r="A15" s="318" t="s">
        <v>522</v>
      </c>
      <c r="B15" s="587" t="s">
        <v>523</v>
      </c>
      <c r="C15" s="587"/>
      <c r="D15" s="587"/>
      <c r="E15" s="330"/>
      <c r="F15" s="330"/>
      <c r="G15" s="330"/>
    </row>
    <row r="16" spans="1:7" ht="15" x14ac:dyDescent="0.25">
      <c r="A16" s="318" t="s">
        <v>522</v>
      </c>
      <c r="B16" s="325" t="s">
        <v>524</v>
      </c>
      <c r="C16" s="94" t="s">
        <v>21</v>
      </c>
      <c r="D16" s="330"/>
      <c r="E16" s="330"/>
      <c r="F16" s="330"/>
      <c r="G16" s="330"/>
    </row>
    <row r="17" spans="1:7" ht="15" x14ac:dyDescent="0.25">
      <c r="A17" s="318" t="s">
        <v>522</v>
      </c>
      <c r="B17" s="325" t="s">
        <v>525</v>
      </c>
      <c r="C17" s="94"/>
      <c r="D17" s="330"/>
      <c r="E17" s="330"/>
      <c r="F17" s="330"/>
      <c r="G17" s="330"/>
    </row>
    <row r="18" spans="1:7" ht="15" x14ac:dyDescent="0.25">
      <c r="A18" s="318" t="s">
        <v>522</v>
      </c>
      <c r="B18" s="325" t="s">
        <v>526</v>
      </c>
      <c r="C18" s="94" t="s">
        <v>21</v>
      </c>
      <c r="D18" s="330"/>
      <c r="E18" s="330"/>
      <c r="F18" s="330"/>
      <c r="G18" s="330"/>
    </row>
    <row r="19" spans="1:7" ht="15" x14ac:dyDescent="0.25">
      <c r="A19" s="318" t="s">
        <v>522</v>
      </c>
      <c r="B19" s="325" t="s">
        <v>527</v>
      </c>
      <c r="C19" s="94" t="s">
        <v>21</v>
      </c>
      <c r="D19" s="330"/>
      <c r="E19" s="330"/>
      <c r="F19" s="330"/>
      <c r="G19" s="330"/>
    </row>
    <row r="20" spans="1:7" x14ac:dyDescent="0.25">
      <c r="A20" s="311"/>
      <c r="B20" s="330"/>
      <c r="C20" s="330"/>
      <c r="D20" s="330"/>
      <c r="E20" s="330"/>
      <c r="F20" s="330"/>
      <c r="G20" s="330"/>
    </row>
    <row r="21" spans="1:7" ht="12.75" customHeight="1" x14ac:dyDescent="0.3">
      <c r="A21" s="318" t="s">
        <v>528</v>
      </c>
      <c r="B21" s="512"/>
      <c r="C21" s="499"/>
      <c r="D21" s="500"/>
      <c r="E21" s="22" t="s">
        <v>19</v>
      </c>
      <c r="F21" s="22" t="s">
        <v>20</v>
      </c>
      <c r="G21" s="18"/>
    </row>
    <row r="22" spans="1:7" ht="40.5" customHeight="1" x14ac:dyDescent="0.25">
      <c r="A22" s="318" t="s">
        <v>528</v>
      </c>
      <c r="B22" s="423" t="s">
        <v>529</v>
      </c>
      <c r="C22" s="424"/>
      <c r="D22" s="425"/>
      <c r="E22" s="22"/>
      <c r="F22" s="22" t="s">
        <v>21</v>
      </c>
      <c r="G22" s="18"/>
    </row>
    <row r="23" spans="1:7" ht="24.75" customHeight="1" x14ac:dyDescent="0.25">
      <c r="A23" s="318" t="s">
        <v>528</v>
      </c>
      <c r="B23" s="495" t="s">
        <v>530</v>
      </c>
      <c r="C23" s="495"/>
      <c r="D23" s="495"/>
      <c r="E23" s="85"/>
      <c r="F23" s="84"/>
      <c r="G23" s="18"/>
    </row>
    <row r="24" spans="1:7" x14ac:dyDescent="0.25">
      <c r="A24" s="311"/>
      <c r="B24" s="330"/>
      <c r="C24" s="330"/>
      <c r="D24" s="330"/>
      <c r="E24" s="330"/>
      <c r="F24" s="330"/>
      <c r="G24" s="330"/>
    </row>
    <row r="25" spans="1:7" ht="13" x14ac:dyDescent="0.25">
      <c r="A25" s="318" t="s">
        <v>531</v>
      </c>
      <c r="B25" s="586" t="s">
        <v>532</v>
      </c>
      <c r="C25" s="507"/>
      <c r="D25" s="507"/>
      <c r="E25" s="507"/>
      <c r="F25" s="293"/>
      <c r="G25" s="330"/>
    </row>
    <row r="26" spans="1:7" ht="20" x14ac:dyDescent="0.25">
      <c r="A26" s="318" t="s">
        <v>531</v>
      </c>
      <c r="B26" s="93"/>
      <c r="C26" s="95" t="s">
        <v>533</v>
      </c>
      <c r="D26" s="95" t="s">
        <v>534</v>
      </c>
      <c r="E26" s="95" t="s">
        <v>535</v>
      </c>
      <c r="F26" s="95" t="s">
        <v>536</v>
      </c>
      <c r="G26" s="95" t="s">
        <v>537</v>
      </c>
    </row>
    <row r="27" spans="1:7" ht="13" x14ac:dyDescent="0.25">
      <c r="A27" s="318" t="s">
        <v>531</v>
      </c>
      <c r="B27" s="296" t="s">
        <v>538</v>
      </c>
      <c r="C27" s="374"/>
      <c r="D27" s="374"/>
      <c r="E27" s="22"/>
      <c r="F27" s="22" t="s">
        <v>21</v>
      </c>
      <c r="G27" s="22"/>
    </row>
    <row r="28" spans="1:7" ht="13" x14ac:dyDescent="0.25">
      <c r="A28" s="318" t="s">
        <v>531</v>
      </c>
      <c r="B28" s="296" t="s">
        <v>539</v>
      </c>
      <c r="C28" s="22" t="s">
        <v>21</v>
      </c>
      <c r="D28" s="22"/>
      <c r="E28" s="22"/>
      <c r="F28" s="22"/>
      <c r="G28" s="22"/>
    </row>
    <row r="29" spans="1:7" ht="25" x14ac:dyDescent="0.25">
      <c r="A29" s="318" t="s">
        <v>531</v>
      </c>
      <c r="B29" s="296" t="s">
        <v>540</v>
      </c>
      <c r="C29" s="22"/>
      <c r="D29" s="22" t="s">
        <v>21</v>
      </c>
      <c r="E29" s="22"/>
      <c r="F29" s="22" t="s">
        <v>21</v>
      </c>
      <c r="G29" s="22"/>
    </row>
    <row r="30" spans="1:7" ht="13" x14ac:dyDescent="0.25">
      <c r="A30" s="318" t="s">
        <v>531</v>
      </c>
      <c r="B30" s="296" t="s">
        <v>324</v>
      </c>
      <c r="C30" s="22"/>
      <c r="D30" s="22"/>
      <c r="E30" s="22"/>
      <c r="F30" s="22"/>
      <c r="G30" s="22" t="s">
        <v>21</v>
      </c>
    </row>
    <row r="31" spans="1:7" ht="13" x14ac:dyDescent="0.25">
      <c r="A31" s="318" t="s">
        <v>531</v>
      </c>
      <c r="B31" s="296" t="s">
        <v>319</v>
      </c>
      <c r="C31" s="22"/>
      <c r="D31" s="22"/>
      <c r="E31" s="22"/>
      <c r="F31" s="22" t="s">
        <v>21</v>
      </c>
      <c r="G31" s="22"/>
    </row>
    <row r="32" spans="1:7" ht="40.5" customHeight="1" x14ac:dyDescent="0.25">
      <c r="A32" s="318" t="s">
        <v>531</v>
      </c>
      <c r="B32" s="296" t="s">
        <v>541</v>
      </c>
      <c r="C32" s="22"/>
      <c r="D32" s="22"/>
      <c r="E32" s="22"/>
      <c r="F32" s="22"/>
      <c r="G32" s="22" t="s">
        <v>21</v>
      </c>
    </row>
    <row r="33" spans="1:7" x14ac:dyDescent="0.25">
      <c r="A33" s="311"/>
      <c r="B33" s="330"/>
      <c r="C33" s="330"/>
      <c r="D33" s="330"/>
      <c r="E33" s="330"/>
      <c r="F33" s="330"/>
      <c r="G33" s="330"/>
    </row>
    <row r="34" spans="1:7" ht="27" customHeight="1" x14ac:dyDescent="0.25">
      <c r="A34" s="318" t="s">
        <v>542</v>
      </c>
      <c r="B34" s="495" t="s">
        <v>543</v>
      </c>
      <c r="C34" s="495"/>
      <c r="D34" s="495"/>
      <c r="E34" s="391" t="s">
        <v>544</v>
      </c>
      <c r="F34" s="383"/>
      <c r="G34" s="18"/>
    </row>
    <row r="35" spans="1:7" x14ac:dyDescent="0.25">
      <c r="A35" s="311"/>
      <c r="B35" s="330"/>
      <c r="C35" s="330"/>
      <c r="D35" s="330"/>
      <c r="E35" s="330"/>
      <c r="F35" s="330"/>
      <c r="G35" s="330"/>
    </row>
    <row r="36" spans="1:7" ht="26.25" customHeight="1" x14ac:dyDescent="0.25">
      <c r="A36" s="318" t="s">
        <v>545</v>
      </c>
      <c r="B36" s="495" t="s">
        <v>546</v>
      </c>
      <c r="C36" s="495"/>
      <c r="D36" s="495"/>
      <c r="E36" s="391">
        <v>2.5</v>
      </c>
      <c r="F36" s="383"/>
      <c r="G36" s="18"/>
    </row>
    <row r="37" spans="1:7" x14ac:dyDescent="0.25">
      <c r="A37" s="311"/>
      <c r="B37" s="330"/>
      <c r="C37" s="330"/>
      <c r="D37" s="330"/>
      <c r="E37" s="330"/>
      <c r="F37" s="330"/>
      <c r="G37" s="330"/>
    </row>
    <row r="38" spans="1:7" ht="13" x14ac:dyDescent="0.25">
      <c r="A38" s="318" t="s">
        <v>547</v>
      </c>
      <c r="B38" s="509" t="s">
        <v>548</v>
      </c>
      <c r="C38" s="514"/>
      <c r="D38" s="514"/>
      <c r="E38" s="514"/>
      <c r="F38" s="514"/>
      <c r="G38" s="580"/>
    </row>
    <row r="39" spans="1:7" ht="13" x14ac:dyDescent="0.25">
      <c r="A39" s="318"/>
      <c r="B39" s="581"/>
      <c r="C39" s="582"/>
      <c r="D39" s="582"/>
      <c r="E39" s="582"/>
      <c r="F39" s="582"/>
      <c r="G39" s="583"/>
    </row>
    <row r="40" spans="1:7" x14ac:dyDescent="0.25">
      <c r="A40" s="311"/>
      <c r="B40" s="330"/>
      <c r="C40" s="330"/>
      <c r="D40" s="330"/>
      <c r="E40" s="330"/>
      <c r="F40" s="330"/>
      <c r="G40" s="330"/>
    </row>
    <row r="41" spans="1:7" ht="37.5" customHeight="1" x14ac:dyDescent="0.25">
      <c r="A41" s="318" t="s">
        <v>549</v>
      </c>
      <c r="B41" s="582" t="s">
        <v>550</v>
      </c>
      <c r="C41" s="582"/>
      <c r="D41" s="582"/>
      <c r="E41" s="582"/>
      <c r="F41" s="582"/>
      <c r="G41" s="582"/>
    </row>
    <row r="42" spans="1:7" ht="21" x14ac:dyDescent="0.25">
      <c r="A42" s="318" t="s">
        <v>549</v>
      </c>
      <c r="B42" s="93"/>
      <c r="C42" s="167" t="s">
        <v>551</v>
      </c>
      <c r="D42" s="167" t="s">
        <v>552</v>
      </c>
      <c r="E42" s="167" t="s">
        <v>553</v>
      </c>
      <c r="F42" s="167" t="s">
        <v>554</v>
      </c>
      <c r="G42" s="167" t="s">
        <v>555</v>
      </c>
    </row>
    <row r="43" spans="1:7" ht="13" x14ac:dyDescent="0.25">
      <c r="A43" s="318" t="s">
        <v>549</v>
      </c>
      <c r="B43" s="5" t="s">
        <v>524</v>
      </c>
      <c r="C43" s="96"/>
      <c r="D43" s="96"/>
      <c r="E43" s="96"/>
      <c r="F43" s="96"/>
      <c r="G43" s="69"/>
    </row>
    <row r="44" spans="1:7" ht="13" x14ac:dyDescent="0.25">
      <c r="A44" s="318" t="s">
        <v>549</v>
      </c>
      <c r="B44" s="5" t="s">
        <v>525</v>
      </c>
      <c r="C44" s="96"/>
      <c r="D44" s="96"/>
      <c r="E44" s="96"/>
      <c r="F44" s="96"/>
      <c r="G44" s="69"/>
    </row>
    <row r="45" spans="1:7" ht="13" x14ac:dyDescent="0.25">
      <c r="A45" s="318" t="s">
        <v>549</v>
      </c>
      <c r="B45" s="5" t="s">
        <v>526</v>
      </c>
      <c r="C45" s="96"/>
      <c r="D45" s="96"/>
      <c r="E45" s="96"/>
      <c r="F45" s="96"/>
      <c r="G45" s="69"/>
    </row>
    <row r="46" spans="1:7" ht="13" x14ac:dyDescent="0.25">
      <c r="A46" s="318" t="s">
        <v>549</v>
      </c>
      <c r="B46" s="5" t="s">
        <v>527</v>
      </c>
      <c r="C46" s="96"/>
      <c r="D46" s="96"/>
      <c r="E46" s="96"/>
      <c r="F46" s="96"/>
      <c r="G46" s="69"/>
    </row>
    <row r="47" spans="1:7" x14ac:dyDescent="0.25">
      <c r="A47" s="311"/>
      <c r="B47" s="330"/>
      <c r="C47" s="330"/>
      <c r="D47" s="330"/>
      <c r="E47" s="330"/>
      <c r="F47" s="330"/>
      <c r="G47" s="330"/>
    </row>
    <row r="48" spans="1:7" ht="12.75" customHeight="1" x14ac:dyDescent="0.3">
      <c r="A48" s="318" t="s">
        <v>556</v>
      </c>
      <c r="B48" s="512"/>
      <c r="C48" s="499"/>
      <c r="D48" s="500"/>
      <c r="E48" s="22" t="s">
        <v>19</v>
      </c>
      <c r="F48" s="22" t="s">
        <v>20</v>
      </c>
      <c r="G48" s="91"/>
    </row>
    <row r="49" spans="1:7" ht="26.25" customHeight="1" x14ac:dyDescent="0.25">
      <c r="A49" s="318" t="s">
        <v>556</v>
      </c>
      <c r="B49" s="423" t="s">
        <v>557</v>
      </c>
      <c r="C49" s="424"/>
      <c r="D49" s="425"/>
      <c r="E49" s="22"/>
      <c r="F49" s="22"/>
      <c r="G49" s="33"/>
    </row>
    <row r="50" spans="1:7" x14ac:dyDescent="0.25">
      <c r="A50" s="311"/>
      <c r="B50" s="169"/>
      <c r="C50" s="169"/>
      <c r="D50" s="169"/>
      <c r="E50" s="84"/>
      <c r="F50" s="84"/>
      <c r="G50" s="330"/>
    </row>
    <row r="51" spans="1:7" ht="13" x14ac:dyDescent="0.25">
      <c r="A51" s="318" t="s">
        <v>558</v>
      </c>
      <c r="B51" s="509" t="s">
        <v>559</v>
      </c>
      <c r="C51" s="514"/>
      <c r="D51" s="514"/>
      <c r="E51" s="514"/>
      <c r="F51" s="514"/>
      <c r="G51" s="580"/>
    </row>
    <row r="52" spans="1:7" ht="13" x14ac:dyDescent="0.25">
      <c r="A52" s="318"/>
      <c r="B52" s="581"/>
      <c r="C52" s="582"/>
      <c r="D52" s="582"/>
      <c r="E52" s="582"/>
      <c r="F52" s="582"/>
      <c r="G52" s="583"/>
    </row>
    <row r="53" spans="1:7" x14ac:dyDescent="0.25">
      <c r="A53" s="311"/>
      <c r="B53" s="330"/>
      <c r="C53" s="330"/>
      <c r="D53" s="330"/>
      <c r="E53" s="330"/>
      <c r="F53" s="330"/>
      <c r="G53" s="330"/>
    </row>
    <row r="54" spans="1:7" ht="15.5" x14ac:dyDescent="0.25">
      <c r="A54" s="311"/>
      <c r="B54" s="584" t="s">
        <v>560</v>
      </c>
      <c r="C54" s="524"/>
      <c r="D54" s="330"/>
      <c r="E54" s="330"/>
      <c r="F54" s="330"/>
      <c r="G54" s="330"/>
    </row>
    <row r="55" spans="1:7" ht="27.75" customHeight="1" x14ac:dyDescent="0.25">
      <c r="A55" s="318" t="s">
        <v>561</v>
      </c>
      <c r="B55" s="495" t="s">
        <v>562</v>
      </c>
      <c r="C55" s="495"/>
      <c r="D55" s="495"/>
      <c r="E55" s="391"/>
      <c r="F55" s="330"/>
      <c r="G55" s="18"/>
    </row>
    <row r="56" spans="1:7" x14ac:dyDescent="0.25">
      <c r="A56" s="311"/>
      <c r="B56" s="330"/>
      <c r="C56" s="330"/>
      <c r="D56" s="330"/>
      <c r="E56" s="330"/>
      <c r="F56" s="330"/>
      <c r="G56" s="330"/>
    </row>
    <row r="57" spans="1:7" ht="13" x14ac:dyDescent="0.3">
      <c r="A57" s="318" t="s">
        <v>563</v>
      </c>
      <c r="B57" s="512"/>
      <c r="C57" s="499"/>
      <c r="D57" s="500"/>
      <c r="E57" s="22" t="s">
        <v>564</v>
      </c>
      <c r="F57" s="22" t="s">
        <v>565</v>
      </c>
      <c r="G57" s="330"/>
    </row>
    <row r="58" spans="1:7" ht="26.25" customHeight="1" x14ac:dyDescent="0.25">
      <c r="A58" s="318" t="s">
        <v>563</v>
      </c>
      <c r="B58" s="423" t="s">
        <v>566</v>
      </c>
      <c r="C58" s="424"/>
      <c r="D58" s="425"/>
      <c r="E58" s="22">
        <v>60</v>
      </c>
      <c r="F58" s="374"/>
      <c r="G58" s="330"/>
    </row>
    <row r="59" spans="1:7" x14ac:dyDescent="0.25">
      <c r="A59" s="311"/>
      <c r="B59" s="330"/>
      <c r="C59" s="330"/>
      <c r="D59" s="330"/>
      <c r="E59" s="330"/>
      <c r="F59" s="330"/>
      <c r="G59" s="330"/>
    </row>
    <row r="60" spans="1:7" ht="13" x14ac:dyDescent="0.3">
      <c r="A60" s="318" t="s">
        <v>567</v>
      </c>
      <c r="B60" s="512"/>
      <c r="C60" s="499"/>
      <c r="D60" s="500"/>
      <c r="E60" s="22" t="s">
        <v>564</v>
      </c>
      <c r="F60" s="22" t="s">
        <v>565</v>
      </c>
      <c r="G60" s="330"/>
    </row>
    <row r="61" spans="1:7" ht="27" customHeight="1" x14ac:dyDescent="0.25">
      <c r="A61" s="318" t="s">
        <v>567</v>
      </c>
      <c r="B61" s="423" t="s">
        <v>568</v>
      </c>
      <c r="C61" s="424"/>
      <c r="D61" s="425"/>
      <c r="E61" s="22">
        <v>90</v>
      </c>
      <c r="F61" s="22"/>
      <c r="G61" s="330"/>
    </row>
    <row r="62" spans="1:7" x14ac:dyDescent="0.25">
      <c r="A62" s="311"/>
      <c r="B62" s="290"/>
      <c r="C62" s="290"/>
      <c r="D62" s="290"/>
      <c r="E62" s="290"/>
      <c r="F62" s="290"/>
      <c r="G62" s="290"/>
    </row>
    <row r="63" spans="1:7" ht="27.75" customHeight="1" x14ac:dyDescent="0.25">
      <c r="A63" s="318" t="s">
        <v>569</v>
      </c>
      <c r="B63" s="495" t="s">
        <v>570</v>
      </c>
      <c r="C63" s="495"/>
      <c r="D63" s="495"/>
      <c r="E63" s="391" t="s">
        <v>571</v>
      </c>
      <c r="F63" s="316"/>
      <c r="G63" s="18"/>
    </row>
    <row r="64" spans="1:7" ht="13" x14ac:dyDescent="0.25">
      <c r="A64" s="318"/>
      <c r="B64" s="316"/>
      <c r="C64" s="316"/>
      <c r="D64" s="316"/>
      <c r="E64" s="316"/>
      <c r="F64" s="316"/>
      <c r="G64" s="18"/>
    </row>
    <row r="65" spans="1:7" ht="26.25" customHeight="1" x14ac:dyDescent="0.25">
      <c r="A65" s="318" t="s">
        <v>572</v>
      </c>
      <c r="B65" s="495" t="s">
        <v>573</v>
      </c>
      <c r="C65" s="495"/>
      <c r="D65" s="495"/>
      <c r="E65" s="391">
        <v>30</v>
      </c>
      <c r="F65" s="316"/>
      <c r="G65" s="18"/>
    </row>
    <row r="66" spans="1:7" ht="13" x14ac:dyDescent="0.25">
      <c r="A66" s="318"/>
      <c r="B66" s="316"/>
      <c r="C66" s="316"/>
      <c r="D66" s="316"/>
      <c r="E66" s="316"/>
      <c r="F66" s="316"/>
      <c r="G66" s="18"/>
    </row>
    <row r="67" spans="1:7" ht="13" x14ac:dyDescent="0.25">
      <c r="A67" s="318" t="s">
        <v>574</v>
      </c>
      <c r="B67" s="509" t="s">
        <v>575</v>
      </c>
      <c r="C67" s="514"/>
      <c r="D67" s="514"/>
      <c r="E67" s="514"/>
      <c r="F67" s="514"/>
      <c r="G67" s="580"/>
    </row>
    <row r="68" spans="1:7" ht="13" x14ac:dyDescent="0.25">
      <c r="A68" s="318"/>
      <c r="B68" s="581"/>
      <c r="C68" s="582"/>
      <c r="D68" s="582"/>
      <c r="E68" s="582"/>
      <c r="F68" s="582"/>
      <c r="G68" s="583"/>
    </row>
    <row r="69" spans="1:7" x14ac:dyDescent="0.25">
      <c r="A69" s="311"/>
      <c r="B69" s="330"/>
      <c r="C69" s="330"/>
      <c r="D69" s="330"/>
      <c r="E69" s="330"/>
      <c r="F69" s="330"/>
      <c r="G69" s="330"/>
    </row>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0"/>
  <sheetViews>
    <sheetView showGridLines="0" showRowColHeaders="0" showRuler="0" view="pageLayout" zoomScaleNormal="100" workbookViewId="0">
      <selection activeCell="C26" sqref="C26:C35"/>
    </sheetView>
  </sheetViews>
  <sheetFormatPr defaultColWidth="0" defaultRowHeight="12.5" zeroHeight="1" x14ac:dyDescent="0.25"/>
  <cols>
    <col min="1" max="1" width="4.453125" style="1" customWidth="1"/>
    <col min="2" max="2" width="66.26953125" customWidth="1"/>
    <col min="3" max="3" width="12.7265625" customWidth="1"/>
    <col min="4" max="4" width="9.1796875" customWidth="1"/>
  </cols>
  <sheetData>
    <row r="1" spans="1:3" ht="18" x14ac:dyDescent="0.25">
      <c r="A1" s="418" t="s">
        <v>576</v>
      </c>
      <c r="B1" s="418"/>
      <c r="C1" s="418"/>
    </row>
    <row r="2" spans="1:3" ht="28.5" customHeight="1" x14ac:dyDescent="0.25">
      <c r="A2" s="318" t="s">
        <v>577</v>
      </c>
      <c r="B2" s="588" t="s">
        <v>578</v>
      </c>
      <c r="C2" s="589"/>
    </row>
    <row r="3" spans="1:3" ht="13" x14ac:dyDescent="0.25">
      <c r="A3" s="318" t="s">
        <v>577</v>
      </c>
      <c r="B3" s="5" t="s">
        <v>579</v>
      </c>
      <c r="C3" s="272" t="s">
        <v>21</v>
      </c>
    </row>
    <row r="4" spans="1:3" ht="13" x14ac:dyDescent="0.25">
      <c r="A4" s="318" t="s">
        <v>577</v>
      </c>
      <c r="B4" s="160" t="s">
        <v>580</v>
      </c>
      <c r="C4" s="272"/>
    </row>
    <row r="5" spans="1:3" ht="13" x14ac:dyDescent="0.25">
      <c r="A5" s="318" t="s">
        <v>577</v>
      </c>
      <c r="B5" s="5" t="s">
        <v>581</v>
      </c>
      <c r="C5" s="272"/>
    </row>
    <row r="6" spans="1:3" ht="13" x14ac:dyDescent="0.3">
      <c r="A6" s="318" t="s">
        <v>577</v>
      </c>
      <c r="B6" s="5" t="s">
        <v>582</v>
      </c>
      <c r="C6" s="273" t="s">
        <v>21</v>
      </c>
    </row>
    <row r="7" spans="1:3" ht="13" x14ac:dyDescent="0.3">
      <c r="A7" s="318" t="s">
        <v>577</v>
      </c>
      <c r="B7" s="5" t="s">
        <v>583</v>
      </c>
      <c r="C7" s="273" t="s">
        <v>21</v>
      </c>
    </row>
    <row r="8" spans="1:3" ht="13" x14ac:dyDescent="0.3">
      <c r="A8" s="318" t="s">
        <v>577</v>
      </c>
      <c r="B8" s="5" t="s">
        <v>584</v>
      </c>
      <c r="C8" s="273" t="s">
        <v>21</v>
      </c>
    </row>
    <row r="9" spans="1:3" ht="13" x14ac:dyDescent="0.3">
      <c r="A9" s="318" t="s">
        <v>577</v>
      </c>
      <c r="B9" s="5" t="s">
        <v>585</v>
      </c>
      <c r="C9" s="273"/>
    </row>
    <row r="10" spans="1:3" ht="13" x14ac:dyDescent="0.3">
      <c r="A10" s="318" t="s">
        <v>577</v>
      </c>
      <c r="B10" s="5" t="s">
        <v>586</v>
      </c>
      <c r="C10" s="273" t="s">
        <v>21</v>
      </c>
    </row>
    <row r="11" spans="1:3" ht="13" x14ac:dyDescent="0.3">
      <c r="A11" s="318" t="s">
        <v>577</v>
      </c>
      <c r="B11" s="5" t="s">
        <v>587</v>
      </c>
      <c r="C11" s="273"/>
    </row>
    <row r="12" spans="1:3" ht="13" x14ac:dyDescent="0.3">
      <c r="A12" s="318" t="s">
        <v>577</v>
      </c>
      <c r="B12" s="5" t="s">
        <v>588</v>
      </c>
      <c r="C12" s="273" t="s">
        <v>21</v>
      </c>
    </row>
    <row r="13" spans="1:3" ht="13" x14ac:dyDescent="0.3">
      <c r="A13" s="318" t="s">
        <v>577</v>
      </c>
      <c r="B13" s="5" t="s">
        <v>589</v>
      </c>
      <c r="C13" s="273" t="s">
        <v>21</v>
      </c>
    </row>
    <row r="14" spans="1:3" ht="13" x14ac:dyDescent="0.3">
      <c r="A14" s="318" t="s">
        <v>577</v>
      </c>
      <c r="B14" s="5" t="s">
        <v>590</v>
      </c>
      <c r="C14" s="273" t="s">
        <v>21</v>
      </c>
    </row>
    <row r="15" spans="1:3" ht="13" x14ac:dyDescent="0.3">
      <c r="A15" s="318" t="s">
        <v>577</v>
      </c>
      <c r="B15" s="5" t="s">
        <v>591</v>
      </c>
      <c r="C15" s="273" t="s">
        <v>21</v>
      </c>
    </row>
    <row r="16" spans="1:3" ht="13" x14ac:dyDescent="0.3">
      <c r="A16" s="318" t="s">
        <v>577</v>
      </c>
      <c r="B16" s="5" t="s">
        <v>592</v>
      </c>
      <c r="C16" s="273"/>
    </row>
    <row r="17" spans="1:3" ht="13" x14ac:dyDescent="0.3">
      <c r="A17" s="318" t="s">
        <v>577</v>
      </c>
      <c r="B17" s="5" t="s">
        <v>593</v>
      </c>
      <c r="C17" s="273" t="s">
        <v>21</v>
      </c>
    </row>
    <row r="18" spans="1:3" ht="13" x14ac:dyDescent="0.3">
      <c r="A18" s="318" t="s">
        <v>577</v>
      </c>
      <c r="B18" s="5" t="s">
        <v>594</v>
      </c>
      <c r="C18" s="273" t="s">
        <v>21</v>
      </c>
    </row>
    <row r="19" spans="1:3" ht="13" x14ac:dyDescent="0.3">
      <c r="A19" s="318" t="s">
        <v>577</v>
      </c>
      <c r="B19" s="5" t="s">
        <v>595</v>
      </c>
      <c r="C19" s="273"/>
    </row>
    <row r="20" spans="1:3" ht="13" x14ac:dyDescent="0.25">
      <c r="A20" s="318" t="s">
        <v>577</v>
      </c>
      <c r="B20" s="65" t="s">
        <v>596</v>
      </c>
      <c r="C20" s="272"/>
    </row>
    <row r="21" spans="1:3" x14ac:dyDescent="0.25">
      <c r="A21" s="311"/>
      <c r="B21" s="590"/>
      <c r="C21" s="542"/>
    </row>
    <row r="22" spans="1:3" x14ac:dyDescent="0.25">
      <c r="A22" s="311"/>
      <c r="B22" s="290"/>
      <c r="C22" s="290"/>
    </row>
    <row r="23" spans="1:3" ht="13" x14ac:dyDescent="0.3">
      <c r="A23" s="318" t="s">
        <v>597</v>
      </c>
      <c r="B23" s="2" t="s">
        <v>598</v>
      </c>
      <c r="C23" s="330"/>
    </row>
    <row r="24" spans="1:3" x14ac:dyDescent="0.25">
      <c r="A24" s="311"/>
      <c r="B24" s="330"/>
      <c r="C24" s="330"/>
    </row>
    <row r="25" spans="1:3" ht="24.75" customHeight="1" x14ac:dyDescent="0.25">
      <c r="A25" s="322" t="s">
        <v>599</v>
      </c>
      <c r="B25" s="316" t="s">
        <v>600</v>
      </c>
      <c r="C25" s="316"/>
    </row>
    <row r="26" spans="1:3" ht="13" x14ac:dyDescent="0.3">
      <c r="A26" s="322" t="s">
        <v>599</v>
      </c>
      <c r="B26" s="5" t="s">
        <v>601</v>
      </c>
      <c r="C26" s="273" t="s">
        <v>21</v>
      </c>
    </row>
    <row r="27" spans="1:3" ht="13" x14ac:dyDescent="0.3">
      <c r="A27" s="322" t="s">
        <v>599</v>
      </c>
      <c r="B27" s="5" t="s">
        <v>602</v>
      </c>
      <c r="C27" s="273"/>
    </row>
    <row r="28" spans="1:3" ht="13" x14ac:dyDescent="0.3">
      <c r="A28" s="322" t="s">
        <v>599</v>
      </c>
      <c r="B28" s="5" t="s">
        <v>603</v>
      </c>
      <c r="C28" s="273" t="s">
        <v>21</v>
      </c>
    </row>
    <row r="29" spans="1:3" ht="13" x14ac:dyDescent="0.3">
      <c r="A29" s="322" t="s">
        <v>599</v>
      </c>
      <c r="B29" s="5" t="s">
        <v>604</v>
      </c>
      <c r="C29" s="273"/>
    </row>
    <row r="30" spans="1:3" ht="13" x14ac:dyDescent="0.3">
      <c r="A30" s="322" t="s">
        <v>599</v>
      </c>
      <c r="B30" s="5" t="s">
        <v>296</v>
      </c>
      <c r="C30" s="273"/>
    </row>
    <row r="31" spans="1:3" ht="13" x14ac:dyDescent="0.3">
      <c r="A31" s="322" t="s">
        <v>599</v>
      </c>
      <c r="B31" s="5" t="s">
        <v>605</v>
      </c>
      <c r="C31" s="273" t="s">
        <v>21</v>
      </c>
    </row>
    <row r="32" spans="1:3" ht="13" x14ac:dyDescent="0.3">
      <c r="A32" s="322" t="s">
        <v>599</v>
      </c>
      <c r="B32" s="5" t="s">
        <v>291</v>
      </c>
      <c r="C32" s="273" t="s">
        <v>21</v>
      </c>
    </row>
    <row r="33" spans="1:3" ht="13" x14ac:dyDescent="0.3">
      <c r="A33" s="322" t="s">
        <v>599</v>
      </c>
      <c r="B33" s="5" t="s">
        <v>606</v>
      </c>
      <c r="C33" s="273"/>
    </row>
    <row r="34" spans="1:3" ht="13" x14ac:dyDescent="0.3">
      <c r="A34" s="322" t="s">
        <v>599</v>
      </c>
      <c r="B34" s="5" t="s">
        <v>607</v>
      </c>
      <c r="C34" s="273" t="s">
        <v>21</v>
      </c>
    </row>
    <row r="35" spans="1:3" ht="13" x14ac:dyDescent="0.3">
      <c r="A35" s="322" t="s">
        <v>599</v>
      </c>
      <c r="B35" s="5" t="s">
        <v>608</v>
      </c>
      <c r="C35" s="273" t="s">
        <v>21</v>
      </c>
    </row>
    <row r="36" spans="1:3" ht="13" x14ac:dyDescent="0.25">
      <c r="A36" s="322" t="s">
        <v>599</v>
      </c>
      <c r="B36" s="65" t="s">
        <v>63</v>
      </c>
      <c r="C36" s="244"/>
    </row>
    <row r="37" spans="1:3" x14ac:dyDescent="0.25">
      <c r="A37" s="311"/>
      <c r="B37" s="591"/>
      <c r="C37" s="592"/>
    </row>
    <row r="38" spans="1:3" x14ac:dyDescent="0.25">
      <c r="A38" s="311"/>
      <c r="B38" s="330"/>
      <c r="C38" s="330"/>
    </row>
    <row r="39" spans="1:3" ht="15.5" x14ac:dyDescent="0.25">
      <c r="A39" s="311"/>
      <c r="B39" s="207"/>
      <c r="C39" s="330"/>
    </row>
    <row r="40" spans="1:3" x14ac:dyDescent="0.25">
      <c r="A40" s="311"/>
      <c r="B40" s="330"/>
      <c r="C40" s="330"/>
    </row>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8"/>
  <sheetViews>
    <sheetView showGridLines="0" showRowColHeaders="0" showRuler="0" view="pageLayout" topLeftCell="B1" zoomScaleNormal="100" workbookViewId="0">
      <selection activeCell="F10" sqref="F10"/>
    </sheetView>
  </sheetViews>
  <sheetFormatPr defaultColWidth="0" defaultRowHeight="12.5" zeroHeight="1" x14ac:dyDescent="0.25"/>
  <cols>
    <col min="1" max="1" width="3.81640625" style="1" customWidth="1"/>
    <col min="2" max="2" width="27" customWidth="1"/>
    <col min="3" max="3" width="4.7265625" customWidth="1"/>
    <col min="4" max="4" width="10.7265625" customWidth="1"/>
    <col min="5" max="6" width="16.7265625" customWidth="1"/>
    <col min="7" max="7" width="9.1796875" customWidth="1"/>
    <col min="8" max="8" width="0.7265625" customWidth="1"/>
  </cols>
  <sheetData>
    <row r="1" spans="1:7" ht="18" x14ac:dyDescent="0.25">
      <c r="A1" s="418" t="s">
        <v>609</v>
      </c>
      <c r="B1" s="418"/>
      <c r="C1" s="418"/>
      <c r="D1" s="418"/>
      <c r="E1" s="419"/>
      <c r="F1" s="419"/>
      <c r="G1" s="330"/>
    </row>
    <row r="2" spans="1:7" ht="8.25" customHeight="1" x14ac:dyDescent="0.25">
      <c r="A2" s="311"/>
      <c r="B2" s="330"/>
      <c r="C2" s="330"/>
      <c r="D2" s="330"/>
      <c r="E2" s="330"/>
      <c r="F2" s="330"/>
      <c r="G2" s="330"/>
    </row>
    <row r="3" spans="1:7" ht="28.5" customHeight="1" x14ac:dyDescent="0.25">
      <c r="A3" s="233" t="s">
        <v>610</v>
      </c>
      <c r="B3" s="604" t="s">
        <v>611</v>
      </c>
      <c r="C3" s="604"/>
      <c r="D3" s="604"/>
      <c r="E3" s="605"/>
      <c r="F3" s="605"/>
      <c r="G3" s="330"/>
    </row>
    <row r="4" spans="1:7" ht="37.5" customHeight="1" x14ac:dyDescent="0.25">
      <c r="A4" s="318" t="s">
        <v>610</v>
      </c>
      <c r="B4" s="536"/>
      <c r="C4" s="542"/>
      <c r="D4" s="542"/>
      <c r="E4" s="392" t="s">
        <v>612</v>
      </c>
      <c r="F4" s="100" t="s">
        <v>80</v>
      </c>
      <c r="G4" s="603" t="s">
        <v>613</v>
      </c>
    </row>
    <row r="5" spans="1:7" ht="39.75" customHeight="1" x14ac:dyDescent="0.25">
      <c r="A5" s="318" t="s">
        <v>610</v>
      </c>
      <c r="B5" s="519" t="s">
        <v>614</v>
      </c>
      <c r="C5" s="556"/>
      <c r="D5" s="556"/>
      <c r="E5" s="97">
        <v>0.27</v>
      </c>
      <c r="F5" s="98">
        <v>0.3</v>
      </c>
      <c r="G5" s="603"/>
    </row>
    <row r="6" spans="1:7" ht="13" x14ac:dyDescent="0.25">
      <c r="A6" s="318" t="s">
        <v>610</v>
      </c>
      <c r="B6" s="433" t="s">
        <v>615</v>
      </c>
      <c r="C6" s="542"/>
      <c r="D6" s="542"/>
      <c r="E6" s="17"/>
      <c r="F6" s="98"/>
      <c r="G6" s="603"/>
    </row>
    <row r="7" spans="1:7" ht="13" x14ac:dyDescent="0.25">
      <c r="A7" s="318" t="s">
        <v>610</v>
      </c>
      <c r="B7" s="433" t="s">
        <v>616</v>
      </c>
      <c r="C7" s="542"/>
      <c r="D7" s="542"/>
      <c r="E7" s="17"/>
      <c r="F7" s="98"/>
      <c r="G7" s="603"/>
    </row>
    <row r="8" spans="1:7" ht="24.75" customHeight="1" x14ac:dyDescent="0.25">
      <c r="A8" s="318" t="s">
        <v>610</v>
      </c>
      <c r="B8" s="433" t="s">
        <v>617</v>
      </c>
      <c r="C8" s="542"/>
      <c r="D8" s="542"/>
      <c r="E8" s="17">
        <v>0.89</v>
      </c>
      <c r="F8" s="98">
        <v>0.37</v>
      </c>
      <c r="G8" s="330"/>
    </row>
    <row r="9" spans="1:7" ht="13" x14ac:dyDescent="0.25">
      <c r="A9" s="318" t="s">
        <v>610</v>
      </c>
      <c r="B9" s="433" t="s">
        <v>618</v>
      </c>
      <c r="C9" s="542"/>
      <c r="D9" s="542"/>
      <c r="E9" s="17">
        <v>0.11</v>
      </c>
      <c r="F9" s="98">
        <v>0.63</v>
      </c>
      <c r="G9" s="330"/>
    </row>
    <row r="10" spans="1:7" ht="13" x14ac:dyDescent="0.25">
      <c r="A10" s="318" t="s">
        <v>610</v>
      </c>
      <c r="B10" s="433" t="s">
        <v>619</v>
      </c>
      <c r="C10" s="542"/>
      <c r="D10" s="542"/>
      <c r="E10" s="17">
        <v>0</v>
      </c>
      <c r="F10" s="98">
        <v>0.01</v>
      </c>
      <c r="G10" s="330"/>
    </row>
    <row r="11" spans="1:7" ht="13" x14ac:dyDescent="0.25">
      <c r="A11" s="318" t="s">
        <v>610</v>
      </c>
      <c r="B11" s="433" t="s">
        <v>620</v>
      </c>
      <c r="C11" s="542"/>
      <c r="D11" s="542"/>
      <c r="E11" s="99">
        <v>18</v>
      </c>
      <c r="F11" s="99">
        <v>21</v>
      </c>
      <c r="G11" s="330"/>
    </row>
    <row r="12" spans="1:7" ht="13" x14ac:dyDescent="0.25">
      <c r="A12" s="318" t="s">
        <v>610</v>
      </c>
      <c r="B12" s="433" t="s">
        <v>621</v>
      </c>
      <c r="C12" s="542"/>
      <c r="D12" s="542"/>
      <c r="E12" s="99">
        <v>18</v>
      </c>
      <c r="F12" s="99">
        <v>22</v>
      </c>
      <c r="G12" s="330"/>
    </row>
    <row r="13" spans="1:7" ht="9.75" customHeight="1" x14ac:dyDescent="0.25">
      <c r="A13" s="311"/>
      <c r="B13" s="330"/>
      <c r="C13" s="330"/>
      <c r="D13" s="330"/>
      <c r="E13" s="330"/>
      <c r="F13" s="330"/>
      <c r="G13" s="330"/>
    </row>
    <row r="14" spans="1:7" ht="13" x14ac:dyDescent="0.25">
      <c r="A14" s="318" t="s">
        <v>622</v>
      </c>
      <c r="B14" s="593" t="s">
        <v>623</v>
      </c>
      <c r="C14" s="420"/>
      <c r="D14" s="420"/>
      <c r="E14" s="572"/>
      <c r="F14" s="572"/>
      <c r="G14" s="330"/>
    </row>
    <row r="15" spans="1:7" ht="13" x14ac:dyDescent="0.25">
      <c r="A15" s="318" t="s">
        <v>622</v>
      </c>
      <c r="B15" s="215" t="s">
        <v>624</v>
      </c>
      <c r="C15" s="274" t="s">
        <v>21</v>
      </c>
      <c r="D15" s="291"/>
      <c r="E15" s="319"/>
      <c r="F15" s="319"/>
      <c r="G15" s="330"/>
    </row>
    <row r="16" spans="1:7" ht="13" x14ac:dyDescent="0.25">
      <c r="A16" s="318" t="s">
        <v>622</v>
      </c>
      <c r="B16" s="296" t="s">
        <v>625</v>
      </c>
      <c r="C16" s="274" t="s">
        <v>21</v>
      </c>
      <c r="D16" s="330"/>
      <c r="E16" s="330"/>
      <c r="F16" s="330"/>
      <c r="G16" s="330"/>
    </row>
    <row r="17" spans="1:3" ht="13" x14ac:dyDescent="0.25">
      <c r="A17" s="318" t="s">
        <v>622</v>
      </c>
      <c r="B17" s="296" t="s">
        <v>626</v>
      </c>
      <c r="C17" s="274" t="s">
        <v>21</v>
      </c>
    </row>
    <row r="18" spans="1:3" ht="13" x14ac:dyDescent="0.25">
      <c r="A18" s="318" t="s">
        <v>622</v>
      </c>
      <c r="B18" s="296" t="s">
        <v>627</v>
      </c>
      <c r="C18" s="274" t="s">
        <v>21</v>
      </c>
    </row>
    <row r="19" spans="1:3" ht="13" x14ac:dyDescent="0.25">
      <c r="A19" s="318" t="s">
        <v>622</v>
      </c>
      <c r="B19" s="296" t="s">
        <v>628</v>
      </c>
      <c r="C19" s="274" t="s">
        <v>21</v>
      </c>
    </row>
    <row r="20" spans="1:3" ht="25" x14ac:dyDescent="0.25">
      <c r="A20" s="318" t="s">
        <v>622</v>
      </c>
      <c r="B20" s="201" t="s">
        <v>629</v>
      </c>
      <c r="C20" s="274" t="s">
        <v>21</v>
      </c>
    </row>
    <row r="21" spans="1:3" ht="13" x14ac:dyDescent="0.25">
      <c r="A21" s="318" t="s">
        <v>622</v>
      </c>
      <c r="B21" s="296" t="s">
        <v>630</v>
      </c>
      <c r="C21" s="274" t="s">
        <v>21</v>
      </c>
    </row>
    <row r="22" spans="1:3" ht="13" x14ac:dyDescent="0.25">
      <c r="A22" s="318" t="s">
        <v>622</v>
      </c>
      <c r="B22" s="296" t="s">
        <v>631</v>
      </c>
      <c r="C22" s="274" t="s">
        <v>21</v>
      </c>
    </row>
    <row r="23" spans="1:3" ht="13" x14ac:dyDescent="0.25">
      <c r="A23" s="318" t="s">
        <v>622</v>
      </c>
      <c r="B23" s="296" t="s">
        <v>632</v>
      </c>
      <c r="C23" s="274"/>
    </row>
    <row r="24" spans="1:3" ht="13" x14ac:dyDescent="0.25">
      <c r="A24" s="318" t="s">
        <v>622</v>
      </c>
      <c r="B24" s="309" t="s">
        <v>633</v>
      </c>
      <c r="C24" s="274" t="s">
        <v>21</v>
      </c>
    </row>
    <row r="25" spans="1:3" ht="13" x14ac:dyDescent="0.25">
      <c r="A25" s="318" t="s">
        <v>622</v>
      </c>
      <c r="B25" s="296" t="s">
        <v>634</v>
      </c>
      <c r="C25" s="274" t="s">
        <v>21</v>
      </c>
    </row>
    <row r="26" spans="1:3" ht="13" x14ac:dyDescent="0.25">
      <c r="A26" s="318" t="s">
        <v>622</v>
      </c>
      <c r="B26" s="296" t="s">
        <v>635</v>
      </c>
      <c r="C26" s="274"/>
    </row>
    <row r="27" spans="1:3" ht="13" x14ac:dyDescent="0.25">
      <c r="A27" s="318" t="s">
        <v>622</v>
      </c>
      <c r="B27" s="296" t="s">
        <v>636</v>
      </c>
      <c r="C27" s="274"/>
    </row>
    <row r="28" spans="1:3" ht="13" x14ac:dyDescent="0.25">
      <c r="A28" s="318" t="s">
        <v>622</v>
      </c>
      <c r="B28" s="296" t="s">
        <v>637</v>
      </c>
      <c r="C28" s="274" t="s">
        <v>21</v>
      </c>
    </row>
    <row r="29" spans="1:3" ht="13" x14ac:dyDescent="0.25">
      <c r="A29" s="318" t="s">
        <v>622</v>
      </c>
      <c r="B29" s="296" t="s">
        <v>638</v>
      </c>
      <c r="C29" s="274" t="s">
        <v>21</v>
      </c>
    </row>
    <row r="30" spans="1:3" ht="13" x14ac:dyDescent="0.25">
      <c r="A30" s="318" t="s">
        <v>622</v>
      </c>
      <c r="B30" s="296" t="s">
        <v>639</v>
      </c>
      <c r="C30" s="274" t="s">
        <v>21</v>
      </c>
    </row>
    <row r="31" spans="1:3" ht="13" x14ac:dyDescent="0.25">
      <c r="A31" s="318" t="s">
        <v>622</v>
      </c>
      <c r="B31" s="296" t="s">
        <v>640</v>
      </c>
      <c r="C31" s="274" t="s">
        <v>21</v>
      </c>
    </row>
    <row r="32" spans="1:3" ht="13" x14ac:dyDescent="0.25">
      <c r="A32" s="318" t="s">
        <v>622</v>
      </c>
      <c r="B32" s="296" t="s">
        <v>641</v>
      </c>
      <c r="C32" s="274"/>
    </row>
    <row r="33" spans="1:8" ht="13" x14ac:dyDescent="0.25">
      <c r="A33" s="318" t="s">
        <v>622</v>
      </c>
      <c r="B33" s="296" t="s">
        <v>642</v>
      </c>
      <c r="C33" s="274" t="s">
        <v>21</v>
      </c>
      <c r="D33" s="330"/>
      <c r="E33" s="330"/>
      <c r="F33" s="330"/>
      <c r="G33" s="330"/>
      <c r="H33" s="330"/>
    </row>
    <row r="34" spans="1:8" ht="13" x14ac:dyDescent="0.25">
      <c r="A34" s="318" t="s">
        <v>622</v>
      </c>
      <c r="B34" s="296" t="s">
        <v>643</v>
      </c>
      <c r="C34" s="274" t="s">
        <v>21</v>
      </c>
      <c r="D34" s="330"/>
      <c r="E34" s="330"/>
      <c r="F34" s="330"/>
      <c r="G34" s="330"/>
      <c r="H34" s="330"/>
    </row>
    <row r="35" spans="1:8" ht="13" x14ac:dyDescent="0.25">
      <c r="A35" s="318" t="s">
        <v>622</v>
      </c>
      <c r="B35" s="296" t="s">
        <v>644</v>
      </c>
      <c r="C35" s="274"/>
      <c r="D35" s="330"/>
      <c r="E35" s="330"/>
      <c r="F35" s="330"/>
      <c r="G35" s="330"/>
      <c r="H35" s="330"/>
    </row>
    <row r="36" spans="1:8" ht="9" customHeight="1" x14ac:dyDescent="0.25">
      <c r="A36" s="311"/>
      <c r="B36" s="330"/>
      <c r="C36" s="330"/>
      <c r="D36" s="330"/>
      <c r="E36" s="330"/>
      <c r="F36" s="330"/>
      <c r="G36" s="330"/>
      <c r="H36" s="330"/>
    </row>
    <row r="37" spans="1:8" ht="13" x14ac:dyDescent="0.25">
      <c r="A37" s="318" t="s">
        <v>645</v>
      </c>
      <c r="B37" s="598" t="s">
        <v>646</v>
      </c>
      <c r="C37" s="582"/>
      <c r="D37" s="582"/>
      <c r="E37" s="599"/>
      <c r="F37" s="600"/>
      <c r="G37" s="371"/>
      <c r="H37" s="330"/>
    </row>
    <row r="38" spans="1:8" s="101" customFormat="1" ht="25" x14ac:dyDescent="0.25">
      <c r="A38" s="318" t="s">
        <v>645</v>
      </c>
      <c r="B38" s="102"/>
      <c r="C38" s="597" t="s">
        <v>647</v>
      </c>
      <c r="D38" s="597"/>
      <c r="E38" s="103" t="s">
        <v>648</v>
      </c>
      <c r="F38" s="601" t="s">
        <v>649</v>
      </c>
      <c r="G38" s="602"/>
      <c r="H38" s="104"/>
    </row>
    <row r="39" spans="1:8" ht="13" x14ac:dyDescent="0.25">
      <c r="A39" s="318" t="s">
        <v>645</v>
      </c>
      <c r="B39" s="61" t="s">
        <v>650</v>
      </c>
      <c r="C39" s="595" t="s">
        <v>651</v>
      </c>
      <c r="D39" s="596"/>
      <c r="E39" s="393" t="s">
        <v>651</v>
      </c>
      <c r="F39" s="423"/>
      <c r="G39" s="425"/>
      <c r="H39" s="315"/>
    </row>
    <row r="40" spans="1:8" ht="13" x14ac:dyDescent="0.25">
      <c r="A40" s="318" t="s">
        <v>645</v>
      </c>
      <c r="B40" s="61" t="s">
        <v>652</v>
      </c>
      <c r="C40" s="595" t="s">
        <v>651</v>
      </c>
      <c r="D40" s="596"/>
      <c r="E40" s="393" t="s">
        <v>651</v>
      </c>
      <c r="F40" s="423"/>
      <c r="G40" s="425"/>
      <c r="H40" s="315"/>
    </row>
    <row r="41" spans="1:8" ht="13" x14ac:dyDescent="0.25">
      <c r="A41" s="318" t="s">
        <v>645</v>
      </c>
      <c r="B41" s="61" t="s">
        <v>653</v>
      </c>
      <c r="C41" s="595" t="s">
        <v>651</v>
      </c>
      <c r="D41" s="596"/>
      <c r="E41" s="393" t="s">
        <v>651</v>
      </c>
      <c r="F41" s="423"/>
      <c r="G41" s="425"/>
      <c r="H41" s="315"/>
    </row>
    <row r="42" spans="1:8" ht="9" customHeight="1" x14ac:dyDescent="0.25">
      <c r="A42" s="311"/>
      <c r="B42" s="330"/>
      <c r="C42" s="330"/>
      <c r="D42" s="330"/>
      <c r="E42" s="330"/>
      <c r="F42" s="330"/>
      <c r="G42" s="330"/>
      <c r="H42" s="330"/>
    </row>
    <row r="43" spans="1:8" ht="26.25" customHeight="1" x14ac:dyDescent="0.25">
      <c r="A43" s="318" t="s">
        <v>654</v>
      </c>
      <c r="B43" s="593" t="s">
        <v>655</v>
      </c>
      <c r="C43" s="420"/>
      <c r="D43" s="420"/>
      <c r="E43" s="420"/>
      <c r="F43" s="420"/>
      <c r="G43" s="330"/>
      <c r="H43" s="330"/>
    </row>
    <row r="44" spans="1:8" ht="13" x14ac:dyDescent="0.25">
      <c r="A44" s="318" t="s">
        <v>654</v>
      </c>
      <c r="B44" s="296" t="s">
        <v>656</v>
      </c>
      <c r="C44" s="274" t="s">
        <v>21</v>
      </c>
      <c r="D44" s="330"/>
      <c r="E44" s="330"/>
      <c r="F44" s="330"/>
      <c r="G44" s="330"/>
      <c r="H44" s="330"/>
    </row>
    <row r="45" spans="1:8" ht="13" x14ac:dyDescent="0.25">
      <c r="A45" s="318" t="s">
        <v>654</v>
      </c>
      <c r="B45" s="296" t="s">
        <v>657</v>
      </c>
      <c r="C45" s="274"/>
      <c r="D45" s="330"/>
      <c r="E45" s="330"/>
      <c r="F45" s="330"/>
      <c r="G45" s="330"/>
      <c r="H45" s="330"/>
    </row>
    <row r="46" spans="1:8" ht="13" x14ac:dyDescent="0.25">
      <c r="A46" s="318" t="s">
        <v>654</v>
      </c>
      <c r="B46" s="296" t="s">
        <v>658</v>
      </c>
      <c r="C46" s="274"/>
      <c r="D46" s="330"/>
      <c r="E46" s="330"/>
      <c r="F46" s="330"/>
      <c r="G46" s="330"/>
      <c r="H46" s="330"/>
    </row>
    <row r="47" spans="1:8" ht="13" x14ac:dyDescent="0.25">
      <c r="A47" s="318" t="s">
        <v>654</v>
      </c>
      <c r="B47" s="296" t="s">
        <v>659</v>
      </c>
      <c r="C47" s="274" t="s">
        <v>21</v>
      </c>
      <c r="D47" s="330"/>
      <c r="E47" s="330"/>
      <c r="F47" s="330"/>
      <c r="G47" s="330"/>
      <c r="H47" s="330"/>
    </row>
    <row r="48" spans="1:8" ht="13" x14ac:dyDescent="0.25">
      <c r="A48" s="318" t="s">
        <v>654</v>
      </c>
      <c r="B48" s="296" t="s">
        <v>660</v>
      </c>
      <c r="C48" s="274" t="s">
        <v>21</v>
      </c>
      <c r="D48" s="330"/>
      <c r="E48" s="330"/>
      <c r="F48" s="330"/>
      <c r="G48" s="330"/>
      <c r="H48" s="330"/>
    </row>
    <row r="49" spans="1:4" ht="27.75" customHeight="1" x14ac:dyDescent="0.25">
      <c r="A49" s="318" t="s">
        <v>654</v>
      </c>
      <c r="B49" s="296" t="s">
        <v>661</v>
      </c>
      <c r="C49" s="274" t="s">
        <v>21</v>
      </c>
      <c r="D49" s="330"/>
    </row>
    <row r="50" spans="1:4" ht="24.75" customHeight="1" x14ac:dyDescent="0.25">
      <c r="A50" s="318" t="s">
        <v>654</v>
      </c>
      <c r="B50" s="296" t="s">
        <v>662</v>
      </c>
      <c r="C50" s="274"/>
      <c r="D50" s="330"/>
    </row>
    <row r="51" spans="1:4" ht="13" x14ac:dyDescent="0.25">
      <c r="A51" s="318" t="s">
        <v>654</v>
      </c>
      <c r="B51" s="296" t="s">
        <v>663</v>
      </c>
      <c r="C51" s="274"/>
      <c r="D51" s="330"/>
    </row>
    <row r="52" spans="1:4" ht="13" x14ac:dyDescent="0.25">
      <c r="A52" s="318" t="s">
        <v>654</v>
      </c>
      <c r="B52" s="296" t="s">
        <v>664</v>
      </c>
      <c r="C52" s="274"/>
      <c r="D52" s="330"/>
    </row>
    <row r="53" spans="1:4" ht="13" x14ac:dyDescent="0.25">
      <c r="A53" s="318" t="s">
        <v>654</v>
      </c>
      <c r="B53" s="309" t="s">
        <v>665</v>
      </c>
      <c r="C53" s="274" t="s">
        <v>21</v>
      </c>
      <c r="D53" s="330"/>
    </row>
    <row r="54" spans="1:4" ht="13" x14ac:dyDescent="0.25">
      <c r="A54" s="318" t="s">
        <v>654</v>
      </c>
      <c r="B54" s="218" t="s">
        <v>666</v>
      </c>
      <c r="C54" s="69"/>
      <c r="D54" s="330"/>
    </row>
    <row r="55" spans="1:4" ht="15.75" customHeight="1" x14ac:dyDescent="0.25">
      <c r="A55" s="318" t="s">
        <v>654</v>
      </c>
      <c r="B55" s="328" t="s">
        <v>667</v>
      </c>
      <c r="C55" s="69"/>
      <c r="D55" s="18"/>
    </row>
    <row r="56" spans="1:4" ht="13.5" customHeight="1" x14ac:dyDescent="0.25">
      <c r="A56" s="318"/>
      <c r="B56" s="394"/>
      <c r="C56" s="229"/>
      <c r="D56" s="18"/>
    </row>
    <row r="57" spans="1:4" ht="3.75" customHeight="1" x14ac:dyDescent="0.25">
      <c r="A57" s="318"/>
      <c r="B57" s="594"/>
      <c r="C57" s="594"/>
      <c r="D57" s="330"/>
    </row>
    <row r="58" spans="1:4" ht="4.5" hidden="1" customHeight="1" x14ac:dyDescent="0.25">
      <c r="A58" s="311"/>
      <c r="B58" s="330"/>
      <c r="C58" s="330"/>
      <c r="D58" s="330"/>
    </row>
  </sheetData>
  <mergeCells count="24">
    <mergeCell ref="G4:G7"/>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9"/>
  <sheetViews>
    <sheetView showRuler="0" topLeftCell="A4" zoomScale="102" zoomScaleNormal="100" workbookViewId="0">
      <selection activeCell="B11" sqref="B11"/>
    </sheetView>
  </sheetViews>
  <sheetFormatPr defaultColWidth="9.1796875" defaultRowHeight="19.149999999999999" customHeight="1" x14ac:dyDescent="0.25"/>
  <cols>
    <col min="1" max="1" width="3.81640625" style="1" customWidth="1"/>
    <col min="2" max="2" width="29.26953125" customWidth="1"/>
    <col min="3" max="5" width="18.7265625" customWidth="1"/>
    <col min="6" max="6" width="0.7265625" customWidth="1"/>
    <col min="16384" max="16384" width="38" customWidth="1"/>
  </cols>
  <sheetData>
    <row r="1" spans="1:5" ht="19.149999999999999" customHeight="1" x14ac:dyDescent="0.25">
      <c r="A1" s="418" t="s">
        <v>668</v>
      </c>
      <c r="B1" s="418"/>
      <c r="C1" s="418"/>
      <c r="D1" s="418"/>
      <c r="E1" s="418"/>
    </row>
    <row r="2" spans="1:5" ht="19.149999999999999" customHeight="1" x14ac:dyDescent="0.25">
      <c r="A2" s="333"/>
      <c r="B2" s="333"/>
      <c r="C2" s="333"/>
      <c r="D2" s="333"/>
      <c r="E2" s="333"/>
    </row>
    <row r="3" spans="1:5" s="188" customFormat="1" ht="19.149999999999999" customHeight="1" x14ac:dyDescent="0.25">
      <c r="A3" s="176" t="s">
        <v>669</v>
      </c>
      <c r="B3" s="395" t="s">
        <v>670</v>
      </c>
      <c r="C3" s="395"/>
      <c r="D3" s="395"/>
      <c r="E3" s="395"/>
    </row>
    <row r="5" spans="1:5" ht="19.149999999999999" customHeight="1" x14ac:dyDescent="0.25">
      <c r="A5" s="311"/>
      <c r="B5" s="593" t="s">
        <v>671</v>
      </c>
      <c r="C5" s="593"/>
      <c r="D5" s="593"/>
      <c r="E5" s="593"/>
    </row>
    <row r="6" spans="1:5" s="151" customFormat="1" ht="19.149999999999999" customHeight="1" x14ac:dyDescent="0.25">
      <c r="A6" s="370"/>
      <c r="B6" s="383"/>
      <c r="C6" s="383"/>
      <c r="D6" s="383"/>
      <c r="E6" s="383"/>
    </row>
    <row r="7" spans="1:5" s="151" customFormat="1" ht="19.149999999999999" customHeight="1" x14ac:dyDescent="0.25">
      <c r="A7" s="374" t="s">
        <v>21</v>
      </c>
      <c r="B7" s="607" t="s">
        <v>672</v>
      </c>
      <c r="C7" s="493"/>
      <c r="D7" s="493"/>
      <c r="E7" s="493"/>
    </row>
    <row r="8" spans="1:5" s="151" customFormat="1" ht="19.149999999999999" customHeight="1" x14ac:dyDescent="0.25">
      <c r="A8" s="370"/>
      <c r="B8" s="396">
        <v>43205</v>
      </c>
      <c r="C8" s="383"/>
      <c r="D8" s="169"/>
      <c r="E8" s="397"/>
    </row>
    <row r="9" spans="1:5" ht="19.149999999999999" customHeight="1" x14ac:dyDescent="0.25">
      <c r="A9" s="318"/>
      <c r="B9" s="318"/>
      <c r="C9" s="318"/>
      <c r="D9" s="318"/>
      <c r="E9" s="318"/>
    </row>
    <row r="10" spans="1:5" ht="19.149999999999999" customHeight="1" x14ac:dyDescent="0.25">
      <c r="A10" s="176" t="s">
        <v>78</v>
      </c>
      <c r="B10" s="606" t="s">
        <v>673</v>
      </c>
      <c r="C10" s="493"/>
      <c r="D10" s="493"/>
      <c r="E10" s="493"/>
    </row>
    <row r="11" spans="1:5" ht="19.149999999999999" customHeight="1" thickBot="1" x14ac:dyDescent="0.35">
      <c r="A11" s="318"/>
      <c r="B11" s="330"/>
      <c r="C11" s="39"/>
      <c r="D11" s="318"/>
      <c r="E11" s="318"/>
    </row>
    <row r="12" spans="1:5" ht="19.149999999999999" customHeight="1" thickBot="1" x14ac:dyDescent="0.35">
      <c r="A12" s="318" t="s">
        <v>78</v>
      </c>
      <c r="B12" s="346"/>
      <c r="C12" s="347" t="s">
        <v>79</v>
      </c>
      <c r="D12" s="347" t="s">
        <v>80</v>
      </c>
      <c r="E12" s="297"/>
    </row>
    <row r="13" spans="1:5" ht="19.149999999999999" customHeight="1" x14ac:dyDescent="0.25">
      <c r="A13" s="318" t="s">
        <v>78</v>
      </c>
      <c r="B13" s="281" t="s">
        <v>81</v>
      </c>
      <c r="C13" s="437"/>
      <c r="D13" s="437"/>
      <c r="E13" s="439"/>
    </row>
    <row r="14" spans="1:5" ht="19.149999999999999" customHeight="1" thickBot="1" x14ac:dyDescent="0.3">
      <c r="A14" s="318" t="s">
        <v>78</v>
      </c>
      <c r="B14" s="282" t="s">
        <v>82</v>
      </c>
      <c r="C14" s="438"/>
      <c r="D14" s="438"/>
      <c r="E14" s="439"/>
    </row>
    <row r="15" spans="1:5" ht="19.149999999999999" customHeight="1" x14ac:dyDescent="0.25">
      <c r="A15" s="318" t="s">
        <v>78</v>
      </c>
      <c r="B15" s="281" t="s">
        <v>83</v>
      </c>
      <c r="C15" s="437" t="s">
        <v>84</v>
      </c>
      <c r="D15" s="437" t="s">
        <v>84</v>
      </c>
      <c r="E15" s="439"/>
    </row>
    <row r="16" spans="1:5" ht="19.149999999999999" customHeight="1" x14ac:dyDescent="0.25">
      <c r="A16" s="318" t="s">
        <v>78</v>
      </c>
      <c r="B16" s="281" t="s">
        <v>82</v>
      </c>
      <c r="C16" s="440"/>
      <c r="D16" s="440"/>
      <c r="E16" s="439"/>
    </row>
    <row r="17" spans="1:5" ht="19.149999999999999" customHeight="1" thickBot="1" x14ac:dyDescent="0.3">
      <c r="A17" s="318" t="s">
        <v>78</v>
      </c>
      <c r="B17" s="282" t="s">
        <v>85</v>
      </c>
      <c r="C17" s="438"/>
      <c r="D17" s="438"/>
      <c r="E17" s="439"/>
    </row>
    <row r="18" spans="1:5" ht="19.149999999999999" customHeight="1" x14ac:dyDescent="0.25">
      <c r="A18" s="318"/>
      <c r="B18" s="281" t="s">
        <v>83</v>
      </c>
      <c r="C18" s="437" t="s">
        <v>84</v>
      </c>
      <c r="D18" s="437" t="s">
        <v>84</v>
      </c>
      <c r="E18" s="439"/>
    </row>
    <row r="19" spans="1:5" ht="19.149999999999999" customHeight="1" thickBot="1" x14ac:dyDescent="0.3">
      <c r="A19" s="318" t="s">
        <v>78</v>
      </c>
      <c r="B19" s="282" t="s">
        <v>86</v>
      </c>
      <c r="C19" s="438"/>
      <c r="D19" s="438"/>
      <c r="E19" s="439"/>
    </row>
    <row r="20" spans="1:5" ht="19.149999999999999" customHeight="1" x14ac:dyDescent="0.25">
      <c r="A20" s="318"/>
      <c r="B20" s="281" t="s">
        <v>83</v>
      </c>
      <c r="C20" s="437" t="s">
        <v>87</v>
      </c>
      <c r="D20" s="441">
        <v>18096</v>
      </c>
      <c r="E20" s="439"/>
    </row>
    <row r="21" spans="1:5" ht="19.149999999999999" customHeight="1" thickBot="1" x14ac:dyDescent="0.3">
      <c r="A21" s="318" t="s">
        <v>78</v>
      </c>
      <c r="B21" s="282" t="s">
        <v>88</v>
      </c>
      <c r="C21" s="438"/>
      <c r="D21" s="442"/>
      <c r="E21" s="439"/>
    </row>
    <row r="22" spans="1:5" ht="19.149999999999999" customHeight="1" x14ac:dyDescent="0.25">
      <c r="A22" s="318" t="s">
        <v>78</v>
      </c>
      <c r="B22" s="348" t="s">
        <v>89</v>
      </c>
      <c r="C22" s="437" t="s">
        <v>87</v>
      </c>
      <c r="D22" s="441">
        <v>18096</v>
      </c>
      <c r="E22" s="439"/>
    </row>
    <row r="23" spans="1:5" ht="19.149999999999999" customHeight="1" thickBot="1" x14ac:dyDescent="0.3">
      <c r="A23" s="318" t="s">
        <v>78</v>
      </c>
      <c r="B23" s="349" t="s">
        <v>82</v>
      </c>
      <c r="C23" s="438"/>
      <c r="D23" s="442"/>
      <c r="E23" s="439"/>
    </row>
    <row r="24" spans="1:5" ht="19.149999999999999" customHeight="1" thickBot="1" x14ac:dyDescent="0.35">
      <c r="A24" s="311"/>
      <c r="B24" s="350"/>
      <c r="C24" s="351"/>
      <c r="D24" s="352"/>
      <c r="E24" s="297"/>
    </row>
    <row r="25" spans="1:5" ht="19.149999999999999" customHeight="1" thickBot="1" x14ac:dyDescent="0.35">
      <c r="A25" s="318" t="s">
        <v>78</v>
      </c>
      <c r="B25" s="349" t="s">
        <v>90</v>
      </c>
      <c r="C25" s="353" t="s">
        <v>91</v>
      </c>
      <c r="D25" s="354">
        <v>3490.15</v>
      </c>
      <c r="E25" s="297"/>
    </row>
    <row r="26" spans="1:5" ht="19.149999999999999" customHeight="1" thickBot="1" x14ac:dyDescent="0.35">
      <c r="A26" s="318"/>
      <c r="B26" s="350"/>
      <c r="C26" s="351"/>
      <c r="D26" s="352"/>
      <c r="E26" s="297"/>
    </row>
    <row r="27" spans="1:5" ht="19.149999999999999" customHeight="1" x14ac:dyDescent="0.25">
      <c r="A27" s="318" t="s">
        <v>78</v>
      </c>
      <c r="B27" s="348" t="s">
        <v>92</v>
      </c>
      <c r="C27" s="437" t="s">
        <v>93</v>
      </c>
      <c r="D27" s="441">
        <v>9635</v>
      </c>
      <c r="E27" s="439"/>
    </row>
    <row r="28" spans="1:5" ht="19.149999999999999" customHeight="1" thickBot="1" x14ac:dyDescent="0.3">
      <c r="A28" s="318"/>
      <c r="B28" s="349" t="s">
        <v>94</v>
      </c>
      <c r="C28" s="438"/>
      <c r="D28" s="442"/>
      <c r="E28" s="439"/>
    </row>
    <row r="29" spans="1:5" ht="19.149999999999999" customHeight="1" x14ac:dyDescent="0.25">
      <c r="A29" s="311"/>
      <c r="B29" s="348" t="s">
        <v>95</v>
      </c>
      <c r="C29" s="437" t="s">
        <v>96</v>
      </c>
      <c r="D29" s="441">
        <v>5030</v>
      </c>
      <c r="E29" s="439"/>
    </row>
    <row r="30" spans="1:5" ht="19.149999999999999" customHeight="1" thickBot="1" x14ac:dyDescent="0.3">
      <c r="A30" s="318" t="s">
        <v>102</v>
      </c>
      <c r="B30" s="349" t="s">
        <v>94</v>
      </c>
      <c r="C30" s="438"/>
      <c r="D30" s="442"/>
      <c r="E30" s="439"/>
    </row>
    <row r="31" spans="1:5" ht="19.149999999999999" customHeight="1" x14ac:dyDescent="0.25">
      <c r="A31" s="318" t="s">
        <v>102</v>
      </c>
      <c r="B31" s="348" t="s">
        <v>97</v>
      </c>
      <c r="C31" s="437" t="s">
        <v>98</v>
      </c>
      <c r="D31" s="441">
        <v>4605</v>
      </c>
      <c r="E31" s="439"/>
    </row>
    <row r="32" spans="1:5" ht="19.149999999999999" customHeight="1" thickBot="1" x14ac:dyDescent="0.3">
      <c r="A32" s="311"/>
      <c r="B32" s="349" t="s">
        <v>99</v>
      </c>
      <c r="C32" s="438"/>
      <c r="D32" s="442"/>
      <c r="E32" s="439"/>
    </row>
    <row r="33" spans="1:5" ht="19.149999999999999" customHeight="1" thickBot="1" x14ac:dyDescent="0.35">
      <c r="A33" s="318" t="s">
        <v>107</v>
      </c>
      <c r="B33" s="297"/>
      <c r="C33" s="297"/>
      <c r="D33" s="297"/>
      <c r="E33" s="297"/>
    </row>
    <row r="34" spans="1:5" ht="19.149999999999999" customHeight="1" thickBot="1" x14ac:dyDescent="0.35">
      <c r="A34" s="318" t="s">
        <v>107</v>
      </c>
      <c r="B34" s="447" t="s">
        <v>100</v>
      </c>
      <c r="C34" s="448"/>
      <c r="D34" s="355"/>
      <c r="E34" s="297"/>
    </row>
    <row r="35" spans="1:5" ht="19.149999999999999" customHeight="1" thickBot="1" x14ac:dyDescent="0.35">
      <c r="A35" s="311"/>
      <c r="B35" s="283"/>
      <c r="C35" s="283"/>
      <c r="D35" s="297"/>
      <c r="E35" s="297"/>
    </row>
    <row r="36" spans="1:5" ht="19.149999999999999" customHeight="1" x14ac:dyDescent="0.25">
      <c r="A36" s="318" t="s">
        <v>110</v>
      </c>
      <c r="B36" s="449" t="s">
        <v>101</v>
      </c>
      <c r="C36" s="450"/>
      <c r="D36" s="450"/>
      <c r="E36" s="451"/>
    </row>
    <row r="37" spans="1:5" ht="19.149999999999999" customHeight="1" x14ac:dyDescent="0.25">
      <c r="A37" s="318" t="s">
        <v>110</v>
      </c>
      <c r="B37" s="452"/>
      <c r="C37" s="453"/>
      <c r="D37" s="453"/>
      <c r="E37" s="454"/>
    </row>
    <row r="38" spans="1:5" ht="19.149999999999999" customHeight="1" thickBot="1" x14ac:dyDescent="0.35">
      <c r="A38" s="318" t="s">
        <v>110</v>
      </c>
      <c r="B38" s="297"/>
      <c r="C38" s="297"/>
      <c r="D38" s="297"/>
      <c r="E38" s="297"/>
    </row>
    <row r="39" spans="1:5" ht="19.149999999999999" customHeight="1" thickBot="1" x14ac:dyDescent="0.3">
      <c r="A39" s="318" t="s">
        <v>110</v>
      </c>
      <c r="B39" s="455"/>
      <c r="C39" s="456"/>
      <c r="D39" s="347" t="s">
        <v>103</v>
      </c>
      <c r="E39" s="347" t="s">
        <v>104</v>
      </c>
    </row>
    <row r="40" spans="1:5" ht="19.149999999999999" customHeight="1" thickBot="1" x14ac:dyDescent="0.3">
      <c r="A40" s="311"/>
      <c r="B40" s="457" t="s">
        <v>105</v>
      </c>
      <c r="C40" s="458"/>
      <c r="D40" s="353" t="s">
        <v>106</v>
      </c>
      <c r="E40" s="353">
        <v>18</v>
      </c>
    </row>
    <row r="41" spans="1:5" ht="19.149999999999999" customHeight="1" thickBot="1" x14ac:dyDescent="0.35">
      <c r="A41" s="318" t="s">
        <v>115</v>
      </c>
      <c r="B41" s="297"/>
      <c r="C41" s="297"/>
      <c r="D41" s="297"/>
      <c r="E41" s="297"/>
    </row>
    <row r="42" spans="1:5" ht="19.149999999999999" customHeight="1" thickBot="1" x14ac:dyDescent="0.3">
      <c r="A42" s="318" t="s">
        <v>115</v>
      </c>
      <c r="B42" s="455"/>
      <c r="C42" s="456"/>
      <c r="D42" s="347" t="s">
        <v>19</v>
      </c>
      <c r="E42" s="347" t="s">
        <v>20</v>
      </c>
    </row>
    <row r="43" spans="1:5" ht="19.149999999999999" customHeight="1" thickBot="1" x14ac:dyDescent="0.3">
      <c r="A43" s="318" t="s">
        <v>115</v>
      </c>
      <c r="B43" s="457" t="s">
        <v>108</v>
      </c>
      <c r="C43" s="458"/>
      <c r="D43" s="356"/>
      <c r="E43" s="356" t="s">
        <v>109</v>
      </c>
    </row>
    <row r="44" spans="1:5" ht="19.149999999999999" customHeight="1" thickBot="1" x14ac:dyDescent="0.35">
      <c r="A44" s="318" t="s">
        <v>115</v>
      </c>
      <c r="B44" s="297"/>
      <c r="C44" s="297"/>
      <c r="D44" s="297"/>
      <c r="E44" s="297"/>
    </row>
    <row r="45" spans="1:5" ht="19.149999999999999" customHeight="1" thickBot="1" x14ac:dyDescent="0.35">
      <c r="A45" s="318" t="s">
        <v>115</v>
      </c>
      <c r="B45" s="297"/>
      <c r="C45" s="297"/>
      <c r="D45" s="357" t="s">
        <v>19</v>
      </c>
      <c r="E45" s="347" t="s">
        <v>20</v>
      </c>
    </row>
    <row r="46" spans="1:5" ht="19.149999999999999" customHeight="1" thickBot="1" x14ac:dyDescent="0.3">
      <c r="A46" s="318" t="s">
        <v>115</v>
      </c>
      <c r="B46" s="447" t="s">
        <v>111</v>
      </c>
      <c r="C46" s="448"/>
      <c r="D46" s="356"/>
      <c r="E46" s="356" t="s">
        <v>112</v>
      </c>
    </row>
    <row r="47" spans="1:5" ht="19.149999999999999" customHeight="1" thickBot="1" x14ac:dyDescent="0.3">
      <c r="A47" s="318" t="s">
        <v>115</v>
      </c>
      <c r="B47" s="447"/>
      <c r="C47" s="448"/>
      <c r="D47" s="356" t="s">
        <v>113</v>
      </c>
      <c r="E47" s="284"/>
    </row>
    <row r="48" spans="1:5" ht="19.149999999999999" customHeight="1" thickBot="1" x14ac:dyDescent="0.3">
      <c r="A48" s="318" t="s">
        <v>115</v>
      </c>
      <c r="B48" s="447" t="s">
        <v>114</v>
      </c>
      <c r="C48" s="448"/>
      <c r="D48" s="356"/>
      <c r="E48" s="284"/>
    </row>
    <row r="49" spans="1:5" ht="19.149999999999999" customHeight="1" x14ac:dyDescent="0.3">
      <c r="A49" s="311"/>
      <c r="B49" s="459"/>
      <c r="C49" s="459"/>
      <c r="D49" s="459"/>
      <c r="E49" s="459"/>
    </row>
    <row r="50" spans="1:5" ht="19.149999999999999" customHeight="1" thickBot="1" x14ac:dyDescent="0.3">
      <c r="A50" s="311"/>
      <c r="B50" s="460" t="s">
        <v>116</v>
      </c>
      <c r="C50" s="460"/>
      <c r="D50" s="460"/>
      <c r="E50" s="460"/>
    </row>
    <row r="51" spans="1:5" ht="19.149999999999999" customHeight="1" x14ac:dyDescent="0.25">
      <c r="A51" s="318" t="s">
        <v>131</v>
      </c>
      <c r="B51" s="443"/>
      <c r="C51" s="445" t="s">
        <v>117</v>
      </c>
      <c r="D51" s="358" t="s">
        <v>118</v>
      </c>
      <c r="E51" s="358" t="s">
        <v>118</v>
      </c>
    </row>
    <row r="52" spans="1:5" ht="19.149999999999999" customHeight="1" thickBot="1" x14ac:dyDescent="0.3">
      <c r="A52" s="318" t="s">
        <v>131</v>
      </c>
      <c r="B52" s="444"/>
      <c r="C52" s="446"/>
      <c r="D52" s="359" t="s">
        <v>119</v>
      </c>
      <c r="E52" s="359" t="s">
        <v>120</v>
      </c>
    </row>
    <row r="53" spans="1:5" ht="19.149999999999999" customHeight="1" thickBot="1" x14ac:dyDescent="0.3">
      <c r="A53" s="318" t="s">
        <v>131</v>
      </c>
      <c r="B53" s="360" t="s">
        <v>121</v>
      </c>
      <c r="C53" s="353" t="s">
        <v>122</v>
      </c>
      <c r="D53" s="361">
        <v>1300</v>
      </c>
      <c r="E53" s="361">
        <v>1300</v>
      </c>
    </row>
    <row r="54" spans="1:5" ht="19.149999999999999" customHeight="1" thickBot="1" x14ac:dyDescent="0.3">
      <c r="A54" s="318" t="s">
        <v>131</v>
      </c>
      <c r="B54" s="360" t="s">
        <v>123</v>
      </c>
      <c r="C54" s="352"/>
      <c r="D54" s="352"/>
      <c r="E54" s="353" t="s">
        <v>124</v>
      </c>
    </row>
    <row r="55" spans="1:5" ht="19.149999999999999" customHeight="1" thickBot="1" x14ac:dyDescent="0.3">
      <c r="A55" s="318" t="s">
        <v>131</v>
      </c>
      <c r="B55" s="360" t="s">
        <v>125</v>
      </c>
      <c r="C55" s="352"/>
      <c r="D55" s="353" t="s">
        <v>126</v>
      </c>
      <c r="E55" s="353" t="s">
        <v>127</v>
      </c>
    </row>
    <row r="56" spans="1:5" ht="19.149999999999999" customHeight="1" thickBot="1" x14ac:dyDescent="0.35">
      <c r="A56" s="318" t="s">
        <v>131</v>
      </c>
      <c r="B56" s="349" t="s">
        <v>128</v>
      </c>
      <c r="C56" s="352"/>
      <c r="D56" s="352"/>
      <c r="E56" s="285"/>
    </row>
    <row r="57" spans="1:5" ht="19.149999999999999" customHeight="1" thickBot="1" x14ac:dyDescent="0.3">
      <c r="A57" s="311"/>
      <c r="B57" s="360" t="s">
        <v>129</v>
      </c>
      <c r="C57" s="398">
        <v>1665</v>
      </c>
      <c r="D57" s="398">
        <v>1665</v>
      </c>
      <c r="E57" s="398">
        <v>1665</v>
      </c>
    </row>
    <row r="58" spans="1:5" ht="19.149999999999999" customHeight="1" thickBot="1" x14ac:dyDescent="0.3">
      <c r="A58" s="311"/>
      <c r="B58" s="360" t="s">
        <v>130</v>
      </c>
      <c r="C58" s="398">
        <v>1359</v>
      </c>
      <c r="D58" s="398">
        <v>1206</v>
      </c>
      <c r="E58" s="398">
        <v>1359</v>
      </c>
    </row>
    <row r="59" spans="1:5" ht="19.149999999999999" customHeight="1" x14ac:dyDescent="0.3">
      <c r="A59" s="311"/>
      <c r="B59" s="297"/>
      <c r="C59" s="297"/>
      <c r="D59" s="297"/>
      <c r="E59" s="297"/>
    </row>
    <row r="60" spans="1:5" ht="19.149999999999999" customHeight="1" x14ac:dyDescent="0.3">
      <c r="A60" s="311"/>
      <c r="B60" s="297"/>
      <c r="C60" s="297"/>
      <c r="D60" s="297"/>
      <c r="E60" s="297"/>
    </row>
    <row r="61" spans="1:5" ht="19.149999999999999" customHeight="1" thickBot="1" x14ac:dyDescent="0.35">
      <c r="A61" s="311"/>
      <c r="B61" s="460" t="s">
        <v>132</v>
      </c>
      <c r="C61" s="460"/>
      <c r="D61" s="297"/>
      <c r="E61" s="297"/>
    </row>
    <row r="62" spans="1:5" ht="19.149999999999999" customHeight="1" thickBot="1" x14ac:dyDescent="0.35">
      <c r="A62" s="311"/>
      <c r="B62" s="282" t="s">
        <v>133</v>
      </c>
      <c r="C62" s="286"/>
      <c r="D62" s="297"/>
      <c r="E62" s="297"/>
    </row>
    <row r="63" spans="1:5" ht="19.149999999999999" customHeight="1" x14ac:dyDescent="0.25">
      <c r="A63" s="311"/>
      <c r="B63" s="281" t="s">
        <v>83</v>
      </c>
      <c r="C63" s="461" t="s">
        <v>134</v>
      </c>
      <c r="D63" s="439"/>
      <c r="E63" s="459"/>
    </row>
    <row r="64" spans="1:5" ht="19.149999999999999" customHeight="1" thickBot="1" x14ac:dyDescent="0.3">
      <c r="A64" s="311"/>
      <c r="B64" s="282" t="s">
        <v>135</v>
      </c>
      <c r="C64" s="462"/>
      <c r="D64" s="439"/>
      <c r="E64" s="459"/>
    </row>
    <row r="65" spans="2:5" ht="19.149999999999999" customHeight="1" x14ac:dyDescent="0.25">
      <c r="B65" s="281" t="s">
        <v>83</v>
      </c>
      <c r="C65" s="461" t="s">
        <v>134</v>
      </c>
      <c r="D65" s="439"/>
      <c r="E65" s="459"/>
    </row>
    <row r="66" spans="2:5" ht="19.149999999999999" customHeight="1" thickBot="1" x14ac:dyDescent="0.3">
      <c r="B66" s="282" t="s">
        <v>86</v>
      </c>
      <c r="C66" s="462"/>
      <c r="D66" s="439"/>
      <c r="E66" s="459"/>
    </row>
    <row r="67" spans="2:5" ht="19.149999999999999" customHeight="1" x14ac:dyDescent="0.25">
      <c r="B67" s="281" t="s">
        <v>83</v>
      </c>
      <c r="C67" s="461" t="s">
        <v>136</v>
      </c>
      <c r="D67" s="439"/>
      <c r="E67" s="459"/>
    </row>
    <row r="68" spans="2:5" ht="19.149999999999999" customHeight="1" thickBot="1" x14ac:dyDescent="0.3">
      <c r="B68" s="282" t="s">
        <v>137</v>
      </c>
      <c r="C68" s="462"/>
      <c r="D68" s="439"/>
      <c r="E68" s="459"/>
    </row>
    <row r="69" spans="2:5" ht="19.149999999999999" customHeight="1" thickBot="1" x14ac:dyDescent="0.35">
      <c r="B69" s="282" t="s">
        <v>138</v>
      </c>
      <c r="C69" s="286" t="s">
        <v>136</v>
      </c>
      <c r="D69" s="297"/>
      <c r="E69" s="297"/>
    </row>
  </sheetData>
  <mergeCells count="51">
    <mergeCell ref="C67:C68"/>
    <mergeCell ref="D67:D68"/>
    <mergeCell ref="E67:E68"/>
    <mergeCell ref="B61:C61"/>
    <mergeCell ref="C63:C64"/>
    <mergeCell ref="D63:D64"/>
    <mergeCell ref="E63:E64"/>
    <mergeCell ref="C65:C66"/>
    <mergeCell ref="D65:D66"/>
    <mergeCell ref="E65:E66"/>
    <mergeCell ref="B47:C47"/>
    <mergeCell ref="B48:C48"/>
    <mergeCell ref="B49:E49"/>
    <mergeCell ref="B50:E50"/>
    <mergeCell ref="B51:B52"/>
    <mergeCell ref="C51:C52"/>
    <mergeCell ref="C27:C28"/>
    <mergeCell ref="D27:D28"/>
    <mergeCell ref="E27:E28"/>
    <mergeCell ref="C29:C30"/>
    <mergeCell ref="D29:D30"/>
    <mergeCell ref="E29:E30"/>
    <mergeCell ref="A1:E1"/>
    <mergeCell ref="B5:E5"/>
    <mergeCell ref="B10:E10"/>
    <mergeCell ref="B7:E7"/>
    <mergeCell ref="C13:C14"/>
    <mergeCell ref="D13:D14"/>
    <mergeCell ref="E13:E14"/>
    <mergeCell ref="C31:C32"/>
    <mergeCell ref="D31:D32"/>
    <mergeCell ref="E31:E32"/>
    <mergeCell ref="B36:E37"/>
    <mergeCell ref="C15:C17"/>
    <mergeCell ref="D15:D17"/>
    <mergeCell ref="E15:E17"/>
    <mergeCell ref="C18:C19"/>
    <mergeCell ref="D18:D19"/>
    <mergeCell ref="E18:E19"/>
    <mergeCell ref="C20:C21"/>
    <mergeCell ref="D20:D21"/>
    <mergeCell ref="E20:E21"/>
    <mergeCell ref="C22:C23"/>
    <mergeCell ref="D22:D23"/>
    <mergeCell ref="E22:E23"/>
    <mergeCell ref="B40:C40"/>
    <mergeCell ref="B42:C42"/>
    <mergeCell ref="B43:C43"/>
    <mergeCell ref="B46:C46"/>
    <mergeCell ref="B34:C34"/>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68"/>
  <sheetViews>
    <sheetView showGridLines="0" showRuler="0" topLeftCell="B34" zoomScaleNormal="100" workbookViewId="0">
      <selection activeCell="E42" sqref="E42"/>
    </sheetView>
  </sheetViews>
  <sheetFormatPr defaultColWidth="0" defaultRowHeight="12.5" zeroHeight="1" x14ac:dyDescent="0.25"/>
  <cols>
    <col min="1" max="1" width="4.7265625" style="1" customWidth="1"/>
    <col min="2" max="2" width="2.54296875" customWidth="1"/>
    <col min="3" max="3" width="41" customWidth="1"/>
    <col min="4" max="6" width="14.26953125" customWidth="1"/>
    <col min="7" max="7" width="9.1796875" customWidth="1"/>
    <col min="16384" max="16384" width="28.1796875" customWidth="1"/>
  </cols>
  <sheetData>
    <row r="1" spans="1:6" ht="18" x14ac:dyDescent="0.25">
      <c r="A1" s="418" t="s">
        <v>674</v>
      </c>
      <c r="B1" s="418"/>
      <c r="C1" s="418"/>
      <c r="D1" s="418"/>
      <c r="E1" s="418"/>
      <c r="F1" s="418"/>
    </row>
    <row r="2" spans="1:6" x14ac:dyDescent="0.25">
      <c r="A2" s="311"/>
      <c r="B2" s="330"/>
      <c r="C2" s="330"/>
      <c r="D2" s="330"/>
      <c r="E2" s="330"/>
      <c r="F2" s="330"/>
    </row>
    <row r="3" spans="1:6" ht="15.5" x14ac:dyDescent="0.25">
      <c r="A3" s="311"/>
      <c r="B3" s="584" t="s">
        <v>675</v>
      </c>
      <c r="C3" s="524"/>
      <c r="D3" s="524"/>
      <c r="E3" s="330"/>
      <c r="F3" s="330"/>
    </row>
    <row r="4" spans="1:6" ht="116.25" customHeight="1" x14ac:dyDescent="0.25">
      <c r="A4" s="233"/>
      <c r="B4" s="520" t="s">
        <v>676</v>
      </c>
      <c r="C4" s="420"/>
      <c r="D4" s="420"/>
      <c r="E4" s="420"/>
      <c r="F4" s="420"/>
    </row>
    <row r="5" spans="1:6" ht="13" x14ac:dyDescent="0.25">
      <c r="A5" s="233"/>
      <c r="B5" s="310"/>
      <c r="C5" s="291"/>
      <c r="D5" s="291"/>
      <c r="E5" s="291"/>
      <c r="F5" s="291"/>
    </row>
    <row r="6" spans="1:6" ht="25" x14ac:dyDescent="0.25">
      <c r="A6" s="233" t="s">
        <v>677</v>
      </c>
      <c r="B6" s="629"/>
      <c r="C6" s="630"/>
      <c r="D6" s="630"/>
      <c r="E6" s="368" t="s">
        <v>678</v>
      </c>
      <c r="F6" s="103" t="s">
        <v>679</v>
      </c>
    </row>
    <row r="7" spans="1:6" ht="27" customHeight="1" x14ac:dyDescent="0.25">
      <c r="A7" s="318" t="s">
        <v>677</v>
      </c>
      <c r="B7" s="429" t="s">
        <v>680</v>
      </c>
      <c r="C7" s="433"/>
      <c r="D7" s="433"/>
      <c r="E7" s="121" t="s">
        <v>21</v>
      </c>
      <c r="F7" s="121"/>
    </row>
    <row r="8" spans="1:6" ht="13" x14ac:dyDescent="0.25">
      <c r="A8" s="318"/>
      <c r="B8" s="156"/>
      <c r="C8" s="315"/>
      <c r="D8" s="315"/>
      <c r="E8" s="157"/>
      <c r="F8" s="157"/>
    </row>
    <row r="9" spans="1:6" ht="13" x14ac:dyDescent="0.25">
      <c r="A9" s="318" t="s">
        <v>681</v>
      </c>
      <c r="B9" s="493" t="s">
        <v>682</v>
      </c>
      <c r="C9" s="493"/>
      <c r="D9" s="493"/>
      <c r="E9" s="493"/>
      <c r="F9" s="493"/>
    </row>
    <row r="10" spans="1:6" ht="13" x14ac:dyDescent="0.25">
      <c r="A10" s="318" t="s">
        <v>681</v>
      </c>
      <c r="B10" s="628" t="s">
        <v>683</v>
      </c>
      <c r="C10" s="628"/>
      <c r="D10" s="69" t="s">
        <v>21</v>
      </c>
      <c r="E10" s="330"/>
      <c r="F10" s="330"/>
    </row>
    <row r="11" spans="1:6" ht="13" x14ac:dyDescent="0.25">
      <c r="A11" s="318" t="s">
        <v>681</v>
      </c>
      <c r="B11" s="513" t="s">
        <v>684</v>
      </c>
      <c r="C11" s="513"/>
      <c r="D11" s="69"/>
      <c r="E11" s="330"/>
      <c r="F11" s="330"/>
    </row>
    <row r="12" spans="1:6" ht="13" x14ac:dyDescent="0.25">
      <c r="A12" s="318" t="s">
        <v>681</v>
      </c>
      <c r="B12" s="513" t="s">
        <v>685</v>
      </c>
      <c r="C12" s="513"/>
      <c r="D12" s="69"/>
      <c r="E12" s="330"/>
      <c r="F12" s="330"/>
    </row>
    <row r="13" spans="1:6" x14ac:dyDescent="0.25">
      <c r="A13" s="311"/>
      <c r="B13" s="330"/>
      <c r="C13" s="330"/>
      <c r="D13" s="330"/>
      <c r="E13" s="330"/>
      <c r="F13" s="330"/>
    </row>
    <row r="14" spans="1:6" ht="56" x14ac:dyDescent="0.25">
      <c r="A14" s="318" t="s">
        <v>677</v>
      </c>
      <c r="B14" s="622"/>
      <c r="C14" s="623"/>
      <c r="D14" s="624"/>
      <c r="E14" s="299" t="s">
        <v>686</v>
      </c>
      <c r="F14" s="299" t="s">
        <v>687</v>
      </c>
    </row>
    <row r="15" spans="1:6" ht="14" x14ac:dyDescent="0.3">
      <c r="A15" s="318" t="s">
        <v>677</v>
      </c>
      <c r="B15" s="625" t="s">
        <v>688</v>
      </c>
      <c r="C15" s="626"/>
      <c r="D15" s="626"/>
      <c r="E15" s="626"/>
      <c r="F15" s="627"/>
    </row>
    <row r="16" spans="1:6" ht="13" x14ac:dyDescent="0.25">
      <c r="A16" s="318" t="s">
        <v>677</v>
      </c>
      <c r="B16" s="465" t="s">
        <v>689</v>
      </c>
      <c r="C16" s="466"/>
      <c r="D16" s="467"/>
      <c r="E16" s="109">
        <v>2656832</v>
      </c>
      <c r="F16" s="109">
        <v>0</v>
      </c>
    </row>
    <row r="17" spans="1:6" ht="26.25" customHeight="1" x14ac:dyDescent="0.25">
      <c r="A17" s="318" t="s">
        <v>677</v>
      </c>
      <c r="B17" s="465" t="s">
        <v>690</v>
      </c>
      <c r="C17" s="466"/>
      <c r="D17" s="467"/>
      <c r="E17" s="109">
        <v>1040706</v>
      </c>
      <c r="F17" s="109">
        <v>18000</v>
      </c>
    </row>
    <row r="18" spans="1:6" ht="40.5" customHeight="1" x14ac:dyDescent="0.25">
      <c r="A18" s="318" t="s">
        <v>677</v>
      </c>
      <c r="B18" s="525" t="s">
        <v>691</v>
      </c>
      <c r="C18" s="631"/>
      <c r="D18" s="632"/>
      <c r="E18" s="109">
        <v>4830389.74</v>
      </c>
      <c r="F18" s="109">
        <v>2914325.5600000005</v>
      </c>
    </row>
    <row r="19" spans="1:6" ht="27.75" customHeight="1" x14ac:dyDescent="0.25">
      <c r="A19" s="318" t="s">
        <v>677</v>
      </c>
      <c r="B19" s="465" t="s">
        <v>692</v>
      </c>
      <c r="C19" s="466"/>
      <c r="D19" s="467"/>
      <c r="E19" s="109">
        <v>637153.80000000005</v>
      </c>
      <c r="F19" s="109">
        <v>747975.34</v>
      </c>
    </row>
    <row r="20" spans="1:6" ht="13" x14ac:dyDescent="0.3">
      <c r="A20" s="318" t="s">
        <v>677</v>
      </c>
      <c r="B20" s="633" t="s">
        <v>693</v>
      </c>
      <c r="C20" s="634"/>
      <c r="D20" s="635"/>
      <c r="E20" s="110">
        <v>9165081.540000001</v>
      </c>
      <c r="F20" s="110">
        <v>3680300.9000000004</v>
      </c>
    </row>
    <row r="21" spans="1:6" ht="14" x14ac:dyDescent="0.3">
      <c r="A21" s="318" t="s">
        <v>677</v>
      </c>
      <c r="B21" s="625" t="s">
        <v>694</v>
      </c>
      <c r="C21" s="626"/>
      <c r="D21" s="626"/>
      <c r="E21" s="626"/>
      <c r="F21" s="627"/>
    </row>
    <row r="22" spans="1:6" ht="13" x14ac:dyDescent="0.25">
      <c r="A22" s="318" t="s">
        <v>677</v>
      </c>
      <c r="B22" s="465" t="s">
        <v>695</v>
      </c>
      <c r="C22" s="466"/>
      <c r="D22" s="467"/>
      <c r="E22" s="111">
        <v>9319376</v>
      </c>
      <c r="F22" s="111">
        <v>1720396</v>
      </c>
    </row>
    <row r="23" spans="1:6" ht="13" x14ac:dyDescent="0.25">
      <c r="A23" s="318" t="s">
        <v>677</v>
      </c>
      <c r="B23" s="465" t="s">
        <v>696</v>
      </c>
      <c r="C23" s="466"/>
      <c r="D23" s="467"/>
      <c r="E23" s="111">
        <v>31519.199999999997</v>
      </c>
      <c r="F23" s="93"/>
    </row>
    <row r="24" spans="1:6" ht="25.5" customHeight="1" x14ac:dyDescent="0.25">
      <c r="A24" s="318" t="s">
        <v>677</v>
      </c>
      <c r="B24" s="465" t="s">
        <v>697</v>
      </c>
      <c r="C24" s="466"/>
      <c r="D24" s="467"/>
      <c r="E24" s="111">
        <v>55384.56</v>
      </c>
      <c r="F24" s="112">
        <v>33383.199999999997</v>
      </c>
    </row>
    <row r="25" spans="1:6" ht="13" x14ac:dyDescent="0.3">
      <c r="A25" s="318" t="s">
        <v>677</v>
      </c>
      <c r="B25" s="633" t="s">
        <v>698</v>
      </c>
      <c r="C25" s="634"/>
      <c r="D25" s="635"/>
      <c r="E25" s="110">
        <v>9406279.7599999998</v>
      </c>
      <c r="F25" s="110">
        <v>1753779.2</v>
      </c>
    </row>
    <row r="26" spans="1:6" ht="14" x14ac:dyDescent="0.3">
      <c r="A26" s="318" t="s">
        <v>677</v>
      </c>
      <c r="B26" s="625" t="s">
        <v>699</v>
      </c>
      <c r="C26" s="626"/>
      <c r="D26" s="626"/>
      <c r="E26" s="626"/>
      <c r="F26" s="627"/>
    </row>
    <row r="27" spans="1:6" ht="13" x14ac:dyDescent="0.25">
      <c r="A27" s="318" t="s">
        <v>677</v>
      </c>
      <c r="B27" s="423" t="s">
        <v>700</v>
      </c>
      <c r="C27" s="424"/>
      <c r="D27" s="425"/>
      <c r="E27" s="111">
        <v>2568562</v>
      </c>
      <c r="F27" s="111">
        <v>1327666</v>
      </c>
    </row>
    <row r="28" spans="1:6" ht="38.25" customHeight="1" x14ac:dyDescent="0.25">
      <c r="A28" s="318" t="s">
        <v>677</v>
      </c>
      <c r="B28" s="423" t="s">
        <v>701</v>
      </c>
      <c r="C28" s="424"/>
      <c r="D28" s="425"/>
      <c r="E28" s="111">
        <v>0</v>
      </c>
      <c r="F28" s="111"/>
    </row>
    <row r="29" spans="1:6" ht="13" x14ac:dyDescent="0.25">
      <c r="A29" s="318" t="s">
        <v>677</v>
      </c>
      <c r="B29" s="423" t="s">
        <v>702</v>
      </c>
      <c r="C29" s="424"/>
      <c r="D29" s="425"/>
      <c r="E29" s="111">
        <v>1564112</v>
      </c>
      <c r="F29" s="111">
        <v>609500</v>
      </c>
    </row>
    <row r="30" spans="1:6" x14ac:dyDescent="0.25">
      <c r="A30" s="311"/>
      <c r="B30" s="330"/>
      <c r="C30" s="330"/>
      <c r="D30" s="330"/>
      <c r="E30" s="330"/>
      <c r="F30" s="330"/>
    </row>
    <row r="31" spans="1:6" ht="87" customHeight="1" x14ac:dyDescent="0.25">
      <c r="A31" s="318" t="s">
        <v>703</v>
      </c>
      <c r="B31" s="593" t="s">
        <v>704</v>
      </c>
      <c r="C31" s="493"/>
      <c r="D31" s="493"/>
      <c r="E31" s="493"/>
      <c r="F31" s="493"/>
    </row>
    <row r="32" spans="1:6" ht="34.5" x14ac:dyDescent="0.25">
      <c r="A32" s="318" t="s">
        <v>703</v>
      </c>
      <c r="B32" s="123"/>
      <c r="C32" s="124"/>
      <c r="D32" s="19" t="s">
        <v>705</v>
      </c>
      <c r="E32" s="19" t="s">
        <v>706</v>
      </c>
      <c r="F32" s="19" t="s">
        <v>707</v>
      </c>
    </row>
    <row r="33" spans="1:6" ht="23" x14ac:dyDescent="0.25">
      <c r="A33" s="233" t="s">
        <v>703</v>
      </c>
      <c r="B33" s="113" t="s">
        <v>708</v>
      </c>
      <c r="C33" s="114" t="s">
        <v>709</v>
      </c>
      <c r="D33" s="115" vm="1">
        <v>445</v>
      </c>
      <c r="E33" s="115">
        <v>1813</v>
      </c>
      <c r="F33" s="115">
        <v>86</v>
      </c>
    </row>
    <row r="34" spans="1:6" ht="24.75" customHeight="1" x14ac:dyDescent="0.25">
      <c r="A34" s="318" t="s">
        <v>703</v>
      </c>
      <c r="B34" s="113" t="s">
        <v>710</v>
      </c>
      <c r="C34" s="114" t="s">
        <v>711</v>
      </c>
      <c r="D34" s="115" vm="2">
        <v>421</v>
      </c>
      <c r="E34" s="115" vm="7">
        <v>1619</v>
      </c>
      <c r="F34" s="115" vm="13">
        <v>58</v>
      </c>
    </row>
    <row r="35" spans="1:6" ht="23" x14ac:dyDescent="0.25">
      <c r="A35" s="318" t="s">
        <v>703</v>
      </c>
      <c r="B35" s="113" t="s">
        <v>712</v>
      </c>
      <c r="C35" s="114" t="s">
        <v>713</v>
      </c>
      <c r="D35" s="115" vm="3">
        <v>269</v>
      </c>
      <c r="E35" s="115" vm="8">
        <v>1038</v>
      </c>
      <c r="F35" s="115" vm="14">
        <v>33</v>
      </c>
    </row>
    <row r="36" spans="1:6" ht="23" x14ac:dyDescent="0.25">
      <c r="A36" s="318" t="s">
        <v>703</v>
      </c>
      <c r="B36" s="113" t="s">
        <v>714</v>
      </c>
      <c r="C36" s="114" t="s">
        <v>715</v>
      </c>
      <c r="D36" s="115" vm="3">
        <v>269</v>
      </c>
      <c r="E36" s="115" vm="8">
        <v>1038</v>
      </c>
      <c r="F36" s="115" vm="14">
        <v>33</v>
      </c>
    </row>
    <row r="37" spans="1:6" ht="23" x14ac:dyDescent="0.25">
      <c r="A37" s="318" t="s">
        <v>703</v>
      </c>
      <c r="B37" s="113" t="s">
        <v>716</v>
      </c>
      <c r="C37" s="114" t="s">
        <v>717</v>
      </c>
      <c r="D37" s="115" vm="4">
        <v>250</v>
      </c>
      <c r="E37" s="115" vm="9">
        <v>940</v>
      </c>
      <c r="F37" s="115" vm="15">
        <v>16</v>
      </c>
    </row>
    <row r="38" spans="1:6" ht="23" x14ac:dyDescent="0.25">
      <c r="A38" s="318" t="s">
        <v>703</v>
      </c>
      <c r="B38" s="113" t="s">
        <v>718</v>
      </c>
      <c r="C38" s="114" t="s">
        <v>719</v>
      </c>
      <c r="D38" s="115" vm="5">
        <v>186</v>
      </c>
      <c r="E38" s="115" vm="10">
        <v>752</v>
      </c>
      <c r="F38" s="115" vm="16">
        <v>16</v>
      </c>
    </row>
    <row r="39" spans="1:6" ht="23" x14ac:dyDescent="0.25">
      <c r="A39" s="318" t="s">
        <v>703</v>
      </c>
      <c r="B39" s="113" t="s">
        <v>720</v>
      </c>
      <c r="C39" s="114" t="s">
        <v>721</v>
      </c>
      <c r="D39" s="115" vm="4">
        <v>250</v>
      </c>
      <c r="E39" s="115" vm="11">
        <v>482</v>
      </c>
      <c r="F39" s="115" vm="17">
        <v>7</v>
      </c>
    </row>
    <row r="40" spans="1:6" ht="34.5" x14ac:dyDescent="0.25">
      <c r="A40" s="318" t="s">
        <v>703</v>
      </c>
      <c r="B40" s="113" t="s">
        <v>722</v>
      </c>
      <c r="C40" s="114" t="s">
        <v>723</v>
      </c>
      <c r="D40" s="115" vm="6">
        <v>8</v>
      </c>
      <c r="E40" s="115" vm="12">
        <v>24</v>
      </c>
      <c r="F40" s="115" vm="18">
        <v>1</v>
      </c>
    </row>
    <row r="41" spans="1:6" ht="69" x14ac:dyDescent="0.25">
      <c r="A41" s="318" t="s">
        <v>703</v>
      </c>
      <c r="B41" s="113" t="s">
        <v>724</v>
      </c>
      <c r="C41" s="114" t="s">
        <v>725</v>
      </c>
      <c r="D41" s="116">
        <v>0.6</v>
      </c>
      <c r="E41" s="116">
        <v>0.6</v>
      </c>
      <c r="F41" s="116">
        <v>0.3</v>
      </c>
    </row>
    <row r="42" spans="1:6" ht="46" x14ac:dyDescent="0.25">
      <c r="A42" s="318" t="s">
        <v>703</v>
      </c>
      <c r="B42" s="113" t="s">
        <v>726</v>
      </c>
      <c r="C42" s="114" t="s">
        <v>727</v>
      </c>
      <c r="D42" s="117">
        <v>11048.849733840299</v>
      </c>
      <c r="E42" s="117">
        <v>11206.750994035787</v>
      </c>
      <c r="F42" s="117">
        <v>6464.9523809523807</v>
      </c>
    </row>
    <row r="43" spans="1:6" ht="23" x14ac:dyDescent="0.25">
      <c r="A43" s="318" t="s">
        <v>703</v>
      </c>
      <c r="B43" s="118" t="s">
        <v>728</v>
      </c>
      <c r="C43" s="119" t="s">
        <v>729</v>
      </c>
      <c r="D43" s="117">
        <v>9265.9359999999997</v>
      </c>
      <c r="E43" s="117">
        <v>8821.2978723404249</v>
      </c>
      <c r="F43" s="117">
        <v>3620.25</v>
      </c>
    </row>
    <row r="44" spans="1:6" ht="36.75" customHeight="1" x14ac:dyDescent="0.25">
      <c r="A44" s="318" t="s">
        <v>703</v>
      </c>
      <c r="B44" s="113" t="s">
        <v>730</v>
      </c>
      <c r="C44" s="114" t="s">
        <v>731</v>
      </c>
      <c r="D44" s="117">
        <v>3168.6208602150541</v>
      </c>
      <c r="E44" s="117">
        <v>3965.3876329787217</v>
      </c>
      <c r="F44" s="117">
        <v>4865</v>
      </c>
    </row>
    <row r="45" spans="1:6" ht="34.5" x14ac:dyDescent="0.25">
      <c r="A45" s="318" t="s">
        <v>703</v>
      </c>
      <c r="B45" s="113" t="s">
        <v>732</v>
      </c>
      <c r="C45" s="114" t="s">
        <v>733</v>
      </c>
      <c r="D45" s="117">
        <v>3319.367816091954</v>
      </c>
      <c r="E45" s="117">
        <v>4142.1602288984259</v>
      </c>
      <c r="F45" s="117">
        <v>4865</v>
      </c>
    </row>
    <row r="46" spans="1:6" x14ac:dyDescent="0.25">
      <c r="A46" s="311"/>
      <c r="B46" s="330"/>
      <c r="C46" s="330"/>
      <c r="D46" s="330"/>
      <c r="E46" s="330"/>
      <c r="F46" s="330"/>
    </row>
    <row r="47" spans="1:6" ht="75" customHeight="1" x14ac:dyDescent="0.25">
      <c r="A47" s="318" t="s">
        <v>734</v>
      </c>
      <c r="B47" s="637" t="s">
        <v>735</v>
      </c>
      <c r="C47" s="604"/>
      <c r="D47" s="604"/>
      <c r="E47" s="604"/>
      <c r="F47" s="604"/>
    </row>
    <row r="48" spans="1:6" ht="34.5" x14ac:dyDescent="0.25">
      <c r="A48" s="318" t="s">
        <v>734</v>
      </c>
      <c r="B48" s="123"/>
      <c r="C48" s="124"/>
      <c r="D48" s="19" t="s">
        <v>705</v>
      </c>
      <c r="E48" s="19" t="s">
        <v>736</v>
      </c>
      <c r="F48" s="19" t="s">
        <v>737</v>
      </c>
    </row>
    <row r="49" spans="1:7" ht="49.5" customHeight="1" x14ac:dyDescent="0.25">
      <c r="A49" s="318" t="s">
        <v>734</v>
      </c>
      <c r="B49" s="113" t="s">
        <v>738</v>
      </c>
      <c r="C49" s="114" t="s">
        <v>739</v>
      </c>
      <c r="D49" s="115">
        <v>129</v>
      </c>
      <c r="E49" s="115">
        <v>470</v>
      </c>
      <c r="F49" s="115">
        <v>5</v>
      </c>
      <c r="G49" s="330"/>
    </row>
    <row r="50" spans="1:7" ht="34.5" x14ac:dyDescent="0.25">
      <c r="A50" s="318" t="s">
        <v>734</v>
      </c>
      <c r="B50" s="113" t="s">
        <v>740</v>
      </c>
      <c r="C50" s="114" t="s">
        <v>741</v>
      </c>
      <c r="D50" s="120">
        <v>4480</v>
      </c>
      <c r="E50" s="120">
        <v>4514</v>
      </c>
      <c r="F50" s="120">
        <v>2121</v>
      </c>
      <c r="G50" s="330"/>
    </row>
    <row r="51" spans="1:7" ht="34.5" x14ac:dyDescent="0.25">
      <c r="A51" s="318" t="s">
        <v>734</v>
      </c>
      <c r="B51" s="113" t="s">
        <v>742</v>
      </c>
      <c r="C51" s="114" t="s">
        <v>743</v>
      </c>
      <c r="D51" s="115">
        <v>30</v>
      </c>
      <c r="E51" s="115">
        <v>88</v>
      </c>
      <c r="F51" s="115">
        <v>2</v>
      </c>
      <c r="G51" s="330"/>
    </row>
    <row r="52" spans="1:7" ht="34.5" x14ac:dyDescent="0.25">
      <c r="A52" s="318" t="s">
        <v>734</v>
      </c>
      <c r="B52" s="113" t="s">
        <v>744</v>
      </c>
      <c r="C52" s="114" t="s">
        <v>745</v>
      </c>
      <c r="D52" s="120">
        <v>6638</v>
      </c>
      <c r="E52" s="120">
        <v>6563</v>
      </c>
      <c r="F52" s="120">
        <v>15000</v>
      </c>
      <c r="G52" s="330"/>
    </row>
    <row r="53" spans="1:7" x14ac:dyDescent="0.25">
      <c r="A53" s="330"/>
      <c r="B53" s="330"/>
      <c r="C53" s="330"/>
      <c r="D53" s="330"/>
      <c r="E53" s="330"/>
      <c r="F53" s="330"/>
      <c r="G53" s="330"/>
    </row>
    <row r="54" spans="1:7" ht="13" x14ac:dyDescent="0.25">
      <c r="A54" s="318" t="s">
        <v>681</v>
      </c>
      <c r="B54" s="164" t="s">
        <v>746</v>
      </c>
      <c r="C54" s="165"/>
      <c r="D54" s="166"/>
      <c r="E54" s="166"/>
      <c r="F54" s="166"/>
      <c r="G54" s="330"/>
    </row>
    <row r="55" spans="1:7" ht="13" x14ac:dyDescent="0.25">
      <c r="A55" s="318"/>
      <c r="B55" s="164"/>
      <c r="C55" s="164"/>
      <c r="D55" s="166"/>
      <c r="E55" s="166"/>
      <c r="F55" s="166"/>
      <c r="G55" s="330"/>
    </row>
    <row r="56" spans="1:7" s="188" customFormat="1" ht="27" customHeight="1" x14ac:dyDescent="0.25">
      <c r="A56" s="176"/>
      <c r="B56" s="249"/>
      <c r="C56" s="640" t="s">
        <v>747</v>
      </c>
      <c r="D56" s="608"/>
      <c r="E56" s="608"/>
      <c r="F56" s="608"/>
    </row>
    <row r="57" spans="1:7" s="188" customFormat="1" ht="100" x14ac:dyDescent="0.25">
      <c r="A57" s="176"/>
      <c r="B57" s="249"/>
      <c r="C57" s="399" t="s">
        <v>748</v>
      </c>
      <c r="D57" s="250"/>
      <c r="E57" s="250"/>
      <c r="F57" s="250"/>
    </row>
    <row r="58" spans="1:7" s="188" customFormat="1" ht="37.5" x14ac:dyDescent="0.25">
      <c r="A58" s="176"/>
      <c r="B58" s="249"/>
      <c r="C58" s="399" t="s">
        <v>749</v>
      </c>
      <c r="D58" s="250"/>
      <c r="E58" s="250"/>
      <c r="F58" s="250"/>
    </row>
    <row r="59" spans="1:7" s="188" customFormat="1" x14ac:dyDescent="0.25">
      <c r="A59" s="320"/>
      <c r="B59" s="301"/>
      <c r="C59" s="400" t="s">
        <v>750</v>
      </c>
      <c r="D59" s="301"/>
      <c r="E59" s="301"/>
      <c r="F59" s="301"/>
    </row>
    <row r="60" spans="1:7" ht="66" customHeight="1" x14ac:dyDescent="0.3">
      <c r="A60" s="176" t="s">
        <v>751</v>
      </c>
      <c r="B60" s="638" t="s">
        <v>752</v>
      </c>
      <c r="C60" s="638"/>
      <c r="D60" s="638"/>
      <c r="E60" s="638"/>
      <c r="F60" s="260">
        <v>215</v>
      </c>
      <c r="G60" s="330"/>
    </row>
    <row r="61" spans="1:7" s="4" customFormat="1" ht="66" customHeight="1" thickBot="1" x14ac:dyDescent="0.3">
      <c r="A61" s="251" t="s">
        <v>753</v>
      </c>
      <c r="B61" s="636" t="s">
        <v>754</v>
      </c>
      <c r="C61" s="636"/>
      <c r="D61" s="636"/>
      <c r="E61" s="636"/>
      <c r="F61" s="636"/>
      <c r="G61" s="301"/>
    </row>
    <row r="62" spans="1:7" s="4" customFormat="1" ht="66" customHeight="1" x14ac:dyDescent="0.25">
      <c r="A62" s="251"/>
      <c r="B62" s="401"/>
      <c r="C62" s="645" t="s">
        <v>755</v>
      </c>
      <c r="D62" s="643" t="s">
        <v>756</v>
      </c>
      <c r="E62" s="641" t="s">
        <v>757</v>
      </c>
      <c r="F62" s="610" t="s">
        <v>758</v>
      </c>
      <c r="G62" s="301"/>
    </row>
    <row r="63" spans="1:7" s="4" customFormat="1" ht="66" customHeight="1" thickBot="1" x14ac:dyDescent="0.3">
      <c r="A63" s="251" t="s">
        <v>753</v>
      </c>
      <c r="B63" s="301"/>
      <c r="C63" s="646"/>
      <c r="D63" s="644"/>
      <c r="E63" s="642"/>
      <c r="F63" s="611"/>
      <c r="G63" s="301"/>
    </row>
    <row r="64" spans="1:7" s="4" customFormat="1" ht="66" customHeight="1" x14ac:dyDescent="0.25">
      <c r="A64" s="251"/>
      <c r="B64" s="401"/>
      <c r="C64" s="252" t="s">
        <v>759</v>
      </c>
      <c r="D64" s="253" vm="19">
        <v>149</v>
      </c>
      <c r="E64" s="254">
        <v>0.61316872427983538</v>
      </c>
      <c r="F64" s="255" vm="20">
        <v>26950.239154929579</v>
      </c>
      <c r="G64" s="301"/>
    </row>
    <row r="65" spans="1:256" s="4" customFormat="1" ht="66" customHeight="1" x14ac:dyDescent="0.25">
      <c r="A65" s="251"/>
      <c r="B65" s="401"/>
      <c r="C65" s="256" t="s">
        <v>760</v>
      </c>
      <c r="D65" s="257" vm="21">
        <v>145</v>
      </c>
      <c r="E65" s="258">
        <v>0.5967078189300411</v>
      </c>
      <c r="F65" s="259" vm="22">
        <v>24187.412820512822</v>
      </c>
      <c r="G65" s="301"/>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290"/>
      <c r="EA65" s="290"/>
      <c r="EB65" s="290"/>
      <c r="EC65" s="290"/>
      <c r="ED65" s="290"/>
      <c r="EE65" s="290"/>
      <c r="EF65" s="290"/>
      <c r="EG65" s="290"/>
      <c r="EH65" s="290"/>
      <c r="EI65" s="290"/>
      <c r="EJ65" s="290"/>
      <c r="EK65" s="290"/>
      <c r="EL65" s="290"/>
      <c r="EM65" s="290"/>
      <c r="EN65" s="290"/>
      <c r="EO65" s="290"/>
      <c r="EP65" s="290"/>
      <c r="EQ65" s="290"/>
      <c r="ER65" s="290"/>
      <c r="ES65" s="290"/>
      <c r="ET65" s="290"/>
      <c r="EU65" s="290"/>
      <c r="EV65" s="290"/>
      <c r="EW65" s="290"/>
      <c r="EX65" s="290"/>
      <c r="EY65" s="290"/>
      <c r="EZ65" s="290"/>
      <c r="FA65" s="290"/>
      <c r="FB65" s="290"/>
      <c r="FC65" s="290"/>
      <c r="FD65" s="290"/>
      <c r="FE65" s="290"/>
      <c r="FF65" s="290"/>
      <c r="FG65" s="290"/>
      <c r="FH65" s="290"/>
      <c r="FI65" s="290"/>
      <c r="FJ65" s="290"/>
      <c r="FK65" s="290"/>
      <c r="FL65" s="290"/>
      <c r="FM65" s="290"/>
      <c r="FN65" s="290"/>
      <c r="FO65" s="290"/>
      <c r="FP65" s="290"/>
      <c r="FQ65" s="290"/>
      <c r="FR65" s="290"/>
      <c r="FS65" s="290"/>
      <c r="FT65" s="290"/>
      <c r="FU65" s="290"/>
      <c r="FV65" s="290"/>
      <c r="FW65" s="290"/>
      <c r="FX65" s="290"/>
      <c r="FY65" s="290"/>
      <c r="FZ65" s="290"/>
      <c r="GA65" s="290"/>
      <c r="GB65" s="290"/>
      <c r="GC65" s="290"/>
      <c r="GD65" s="290"/>
      <c r="GE65" s="290"/>
      <c r="GF65" s="290"/>
      <c r="GG65" s="290"/>
      <c r="GH65" s="290"/>
      <c r="GI65" s="290"/>
      <c r="GJ65" s="290"/>
      <c r="GK65" s="290"/>
      <c r="GL65" s="290"/>
      <c r="GM65" s="290"/>
      <c r="GN65" s="290"/>
      <c r="GO65" s="290"/>
      <c r="GP65" s="290"/>
      <c r="GQ65" s="290"/>
      <c r="GR65" s="290"/>
      <c r="GS65" s="290"/>
      <c r="GT65" s="290"/>
      <c r="GU65" s="290"/>
      <c r="GV65" s="290"/>
      <c r="GW65" s="290"/>
      <c r="GX65" s="290"/>
      <c r="GY65" s="290"/>
      <c r="GZ65" s="290"/>
      <c r="HA65" s="290"/>
      <c r="HB65" s="290"/>
      <c r="HC65" s="290"/>
      <c r="HD65" s="290"/>
      <c r="HE65" s="290"/>
      <c r="HF65" s="290"/>
      <c r="HG65" s="290"/>
      <c r="HH65" s="290"/>
      <c r="HI65" s="290"/>
      <c r="HJ65" s="290"/>
      <c r="HK65" s="290"/>
      <c r="HL65" s="290"/>
      <c r="HM65" s="290"/>
      <c r="HN65" s="290"/>
      <c r="HO65" s="290"/>
      <c r="HP65" s="290"/>
      <c r="HQ65" s="290"/>
      <c r="HR65" s="290"/>
      <c r="HS65" s="290"/>
      <c r="HT65" s="290"/>
      <c r="HU65" s="290"/>
      <c r="HV65" s="290"/>
      <c r="HW65" s="290"/>
      <c r="HX65" s="290"/>
      <c r="HY65" s="290"/>
      <c r="HZ65" s="290"/>
      <c r="IA65" s="290"/>
      <c r="IB65" s="290"/>
      <c r="IC65" s="290"/>
      <c r="ID65" s="290"/>
      <c r="IE65" s="290"/>
      <c r="IF65" s="290"/>
      <c r="IG65" s="290"/>
      <c r="IH65" s="290"/>
      <c r="II65" s="290"/>
      <c r="IJ65" s="290"/>
      <c r="IK65" s="290"/>
      <c r="IL65" s="290"/>
      <c r="IM65" s="290"/>
      <c r="IN65" s="290"/>
      <c r="IO65" s="290"/>
      <c r="IP65" s="290"/>
      <c r="IQ65" s="290"/>
      <c r="IR65" s="290"/>
      <c r="IS65" s="290"/>
      <c r="IT65" s="290"/>
      <c r="IU65" s="290"/>
      <c r="IV65" s="290"/>
    </row>
    <row r="66" spans="1:256" s="4" customFormat="1" ht="66" customHeight="1" x14ac:dyDescent="0.25">
      <c r="A66" s="251"/>
      <c r="B66" s="401"/>
      <c r="C66" s="402" t="s">
        <v>761</v>
      </c>
      <c r="D66" s="257"/>
      <c r="E66" s="258"/>
      <c r="F66" s="259"/>
      <c r="G66" s="301"/>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0"/>
      <c r="FU66" s="290"/>
      <c r="FV66" s="290"/>
      <c r="FW66" s="290"/>
      <c r="FX66" s="290"/>
      <c r="FY66" s="290"/>
      <c r="FZ66" s="290"/>
      <c r="GA66" s="290"/>
      <c r="GB66" s="290"/>
      <c r="GC66" s="290"/>
      <c r="GD66" s="290"/>
      <c r="GE66" s="290"/>
      <c r="GF66" s="290"/>
      <c r="GG66" s="290"/>
      <c r="GH66" s="290"/>
      <c r="GI66" s="290"/>
      <c r="GJ66" s="290"/>
      <c r="GK66" s="290"/>
      <c r="GL66" s="290"/>
      <c r="GM66" s="290"/>
      <c r="GN66" s="290"/>
      <c r="GO66" s="290"/>
      <c r="GP66" s="290"/>
      <c r="GQ66" s="290"/>
      <c r="GR66" s="290"/>
      <c r="GS66" s="290"/>
      <c r="GT66" s="290"/>
      <c r="GU66" s="290"/>
      <c r="GV66" s="290"/>
      <c r="GW66" s="290"/>
      <c r="GX66" s="290"/>
      <c r="GY66" s="290"/>
      <c r="GZ66" s="290"/>
      <c r="HA66" s="290"/>
      <c r="HB66" s="290"/>
      <c r="HC66" s="290"/>
      <c r="HD66" s="290"/>
      <c r="HE66" s="290"/>
      <c r="HF66" s="290"/>
      <c r="HG66" s="290"/>
      <c r="HH66" s="290"/>
      <c r="HI66" s="290"/>
      <c r="HJ66" s="290"/>
      <c r="HK66" s="290"/>
      <c r="HL66" s="290"/>
      <c r="HM66" s="290"/>
      <c r="HN66" s="290"/>
      <c r="HO66" s="290"/>
      <c r="HP66" s="290"/>
      <c r="HQ66" s="290"/>
      <c r="HR66" s="290"/>
      <c r="HS66" s="290"/>
      <c r="HT66" s="290"/>
      <c r="HU66" s="290"/>
      <c r="HV66" s="290"/>
      <c r="HW66" s="290"/>
      <c r="HX66" s="290"/>
      <c r="HY66" s="290"/>
      <c r="HZ66" s="290"/>
      <c r="IA66" s="290"/>
      <c r="IB66" s="290"/>
      <c r="IC66" s="290"/>
      <c r="ID66" s="290"/>
      <c r="IE66" s="290"/>
      <c r="IF66" s="290"/>
      <c r="IG66" s="290"/>
      <c r="IH66" s="290"/>
      <c r="II66" s="290"/>
      <c r="IJ66" s="290"/>
      <c r="IK66" s="290"/>
      <c r="IL66" s="290"/>
      <c r="IM66" s="290"/>
      <c r="IN66" s="290"/>
      <c r="IO66" s="290"/>
      <c r="IP66" s="290"/>
      <c r="IQ66" s="290"/>
      <c r="IR66" s="290"/>
      <c r="IS66" s="290"/>
      <c r="IT66" s="290"/>
      <c r="IU66" s="290"/>
      <c r="IV66" s="290"/>
    </row>
    <row r="67" spans="1:256" s="4" customFormat="1" ht="66" customHeight="1" x14ac:dyDescent="0.25">
      <c r="A67" s="251"/>
      <c r="B67" s="401"/>
      <c r="C67" s="402" t="s">
        <v>762</v>
      </c>
      <c r="D67" s="257"/>
      <c r="E67" s="258"/>
      <c r="F67" s="259"/>
      <c r="G67" s="301"/>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290"/>
      <c r="FE67" s="290"/>
      <c r="FF67" s="290"/>
      <c r="FG67" s="290"/>
      <c r="FH67" s="290"/>
      <c r="FI67" s="290"/>
      <c r="FJ67" s="290"/>
      <c r="FK67" s="290"/>
      <c r="FL67" s="290"/>
      <c r="FM67" s="290"/>
      <c r="FN67" s="290"/>
      <c r="FO67" s="290"/>
      <c r="FP67" s="290"/>
      <c r="FQ67" s="290"/>
      <c r="FR67" s="290"/>
      <c r="FS67" s="290"/>
      <c r="FT67" s="290"/>
      <c r="FU67" s="290"/>
      <c r="FV67" s="290"/>
      <c r="FW67" s="290"/>
      <c r="FX67" s="290"/>
      <c r="FY67" s="290"/>
      <c r="FZ67" s="290"/>
      <c r="GA67" s="290"/>
      <c r="GB67" s="290"/>
      <c r="GC67" s="290"/>
      <c r="GD67" s="290"/>
      <c r="GE67" s="290"/>
      <c r="GF67" s="290"/>
      <c r="GG67" s="290"/>
      <c r="GH67" s="290"/>
      <c r="GI67" s="290"/>
      <c r="GJ67" s="290"/>
      <c r="GK67" s="290"/>
      <c r="GL67" s="290"/>
      <c r="GM67" s="290"/>
      <c r="GN67" s="290"/>
      <c r="GO67" s="290"/>
      <c r="GP67" s="290"/>
      <c r="GQ67" s="290"/>
      <c r="GR67" s="290"/>
      <c r="GS67" s="290"/>
      <c r="GT67" s="290"/>
      <c r="GU67" s="290"/>
      <c r="GV67" s="290"/>
      <c r="GW67" s="290"/>
      <c r="GX67" s="290"/>
      <c r="GY67" s="290"/>
      <c r="GZ67" s="290"/>
      <c r="HA67" s="290"/>
      <c r="HB67" s="290"/>
      <c r="HC67" s="290"/>
      <c r="HD67" s="290"/>
      <c r="HE67" s="290"/>
      <c r="HF67" s="290"/>
      <c r="HG67" s="290"/>
      <c r="HH67" s="290"/>
      <c r="HI67" s="290"/>
      <c r="HJ67" s="290"/>
      <c r="HK67" s="290"/>
      <c r="HL67" s="290"/>
      <c r="HM67" s="290"/>
      <c r="HN67" s="290"/>
      <c r="HO67" s="290"/>
      <c r="HP67" s="290"/>
      <c r="HQ67" s="290"/>
      <c r="HR67" s="290"/>
      <c r="HS67" s="290"/>
      <c r="HT67" s="290"/>
      <c r="HU67" s="290"/>
      <c r="HV67" s="290"/>
      <c r="HW67" s="290"/>
      <c r="HX67" s="290"/>
      <c r="HY67" s="290"/>
      <c r="HZ67" s="290"/>
      <c r="IA67" s="290"/>
      <c r="IB67" s="290"/>
      <c r="IC67" s="290"/>
      <c r="ID67" s="290"/>
      <c r="IE67" s="290"/>
      <c r="IF67" s="290"/>
      <c r="IG67" s="290"/>
      <c r="IH67" s="290"/>
      <c r="II67" s="290"/>
      <c r="IJ67" s="290"/>
      <c r="IK67" s="290"/>
      <c r="IL67" s="290"/>
      <c r="IM67" s="290"/>
      <c r="IN67" s="290"/>
      <c r="IO67" s="290"/>
      <c r="IP67" s="290"/>
      <c r="IQ67" s="290"/>
      <c r="IR67" s="290"/>
      <c r="IS67" s="290"/>
      <c r="IT67" s="290"/>
      <c r="IU67" s="290"/>
      <c r="IV67" s="290"/>
    </row>
    <row r="68" spans="1:256" s="4" customFormat="1" ht="66" customHeight="1" x14ac:dyDescent="0.25">
      <c r="A68" s="251"/>
      <c r="B68" s="401"/>
      <c r="C68" s="403" t="s">
        <v>763</v>
      </c>
      <c r="D68" s="257" vm="23">
        <v>26</v>
      </c>
      <c r="E68" s="404">
        <v>0.10699588477366255</v>
      </c>
      <c r="F68" s="259" vm="24">
        <v>21128.49019607843</v>
      </c>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59"/>
      <c r="GE68" s="259"/>
      <c r="GF68" s="259"/>
      <c r="GG68" s="259"/>
      <c r="GH68" s="259"/>
      <c r="GI68" s="259"/>
      <c r="GJ68" s="259"/>
      <c r="GK68" s="259"/>
      <c r="GL68" s="259"/>
      <c r="GM68" s="259"/>
      <c r="GN68" s="259"/>
      <c r="GO68" s="259"/>
      <c r="GP68" s="259"/>
      <c r="GQ68" s="259"/>
      <c r="GR68" s="259"/>
      <c r="GS68" s="259"/>
      <c r="GT68" s="259"/>
      <c r="GU68" s="259"/>
      <c r="GV68" s="259"/>
      <c r="GW68" s="259"/>
      <c r="GX68" s="259"/>
      <c r="GY68" s="259"/>
      <c r="GZ68" s="259"/>
      <c r="HA68" s="259"/>
      <c r="HB68" s="259"/>
      <c r="HC68" s="259"/>
      <c r="HD68" s="259"/>
      <c r="HE68" s="259"/>
      <c r="HF68" s="259"/>
      <c r="HG68" s="259"/>
      <c r="HH68" s="259"/>
      <c r="HI68" s="259"/>
      <c r="HJ68" s="259"/>
      <c r="HK68" s="259"/>
      <c r="HL68" s="259"/>
      <c r="HM68" s="259"/>
      <c r="HN68" s="259"/>
      <c r="HO68" s="259"/>
      <c r="HP68" s="259"/>
      <c r="HQ68" s="259"/>
      <c r="HR68" s="259"/>
      <c r="HS68" s="259"/>
      <c r="HT68" s="259"/>
      <c r="HU68" s="259"/>
      <c r="HV68" s="259"/>
      <c r="HW68" s="259"/>
      <c r="HX68" s="259"/>
      <c r="HY68" s="259"/>
      <c r="HZ68" s="259"/>
      <c r="IA68" s="259"/>
      <c r="IB68" s="259"/>
      <c r="IC68" s="259"/>
      <c r="ID68" s="259"/>
      <c r="IE68" s="259"/>
      <c r="IF68" s="259"/>
      <c r="IG68" s="259"/>
      <c r="IH68" s="259"/>
      <c r="II68" s="259"/>
      <c r="IJ68" s="259"/>
      <c r="IK68" s="259"/>
      <c r="IL68" s="259"/>
      <c r="IM68" s="259"/>
      <c r="IN68" s="259"/>
      <c r="IO68" s="259"/>
      <c r="IP68" s="259"/>
      <c r="IQ68" s="259"/>
      <c r="IR68" s="259"/>
      <c r="IS68" s="259"/>
      <c r="IT68" s="259"/>
      <c r="IU68" s="259"/>
      <c r="IV68" s="259"/>
    </row>
    <row r="69" spans="1:256" ht="13" x14ac:dyDescent="0.25">
      <c r="A69" s="318"/>
      <c r="B69" s="295"/>
      <c r="C69" s="295"/>
      <c r="D69" s="295"/>
      <c r="E69" s="295"/>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c r="BC69" s="330"/>
      <c r="BD69" s="330"/>
      <c r="BE69" s="330"/>
      <c r="BF69" s="330"/>
      <c r="BG69" s="330"/>
      <c r="BH69" s="330"/>
      <c r="BI69" s="330"/>
      <c r="BJ69" s="330"/>
      <c r="BK69" s="330"/>
      <c r="BL69" s="330"/>
      <c r="BM69" s="330"/>
      <c r="BN69" s="330"/>
      <c r="BO69" s="330"/>
      <c r="BP69" s="330"/>
      <c r="BQ69" s="330"/>
      <c r="BR69" s="330"/>
      <c r="BS69" s="330"/>
      <c r="BT69" s="330"/>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330"/>
      <c r="CZ69" s="330"/>
      <c r="DA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c r="EC69" s="330"/>
      <c r="ED69" s="330"/>
      <c r="EE69" s="330"/>
      <c r="EF69" s="330"/>
      <c r="EG69" s="330"/>
      <c r="EH69" s="330"/>
      <c r="EI69" s="330"/>
      <c r="EJ69" s="330"/>
      <c r="EK69" s="330"/>
      <c r="EL69" s="330"/>
      <c r="EM69" s="330"/>
      <c r="EN69" s="330"/>
      <c r="EO69" s="330"/>
      <c r="EP69" s="330"/>
      <c r="EQ69" s="330"/>
      <c r="ER69" s="330"/>
      <c r="ES69" s="330"/>
      <c r="ET69" s="330"/>
      <c r="EU69" s="330"/>
      <c r="EV69" s="330"/>
      <c r="EW69" s="330"/>
      <c r="EX69" s="330"/>
      <c r="EY69" s="330"/>
      <c r="EZ69" s="330"/>
      <c r="FA69" s="330"/>
      <c r="FB69" s="330"/>
      <c r="FC69" s="330"/>
      <c r="FD69" s="330"/>
      <c r="FE69" s="330"/>
      <c r="FF69" s="330"/>
      <c r="FG69" s="330"/>
      <c r="FH69" s="330"/>
      <c r="FI69" s="330"/>
      <c r="FJ69" s="330"/>
      <c r="FK69" s="330"/>
      <c r="FL69" s="330"/>
      <c r="FM69" s="330"/>
      <c r="FN69" s="330"/>
      <c r="FO69" s="330"/>
      <c r="FP69" s="330"/>
      <c r="FQ69" s="330"/>
      <c r="FR69" s="330"/>
      <c r="FS69" s="330"/>
      <c r="FT69" s="330"/>
      <c r="FU69" s="330"/>
      <c r="FV69" s="330"/>
      <c r="FW69" s="330"/>
      <c r="FX69" s="330"/>
      <c r="FY69" s="330"/>
      <c r="FZ69" s="330"/>
      <c r="GA69" s="330"/>
      <c r="GB69" s="330"/>
      <c r="GC69" s="330"/>
      <c r="GD69" s="330"/>
      <c r="GE69" s="330"/>
      <c r="GF69" s="330"/>
      <c r="GG69" s="330"/>
      <c r="GH69" s="330"/>
      <c r="GI69" s="330"/>
      <c r="GJ69" s="330"/>
      <c r="GK69" s="330"/>
      <c r="GL69" s="330"/>
      <c r="GM69" s="330"/>
      <c r="GN69" s="330"/>
      <c r="GO69" s="330"/>
      <c r="GP69" s="330"/>
      <c r="GQ69" s="330"/>
      <c r="GR69" s="330"/>
      <c r="GS69" s="330"/>
      <c r="GT69" s="330"/>
      <c r="GU69" s="330"/>
      <c r="GV69" s="330"/>
      <c r="GW69" s="330"/>
      <c r="GX69" s="330"/>
      <c r="GY69" s="330"/>
      <c r="GZ69" s="330"/>
      <c r="HA69" s="330"/>
      <c r="HB69" s="330"/>
      <c r="HC69" s="330"/>
      <c r="HD69" s="330"/>
      <c r="HE69" s="330"/>
      <c r="HF69" s="330"/>
      <c r="HG69" s="330"/>
      <c r="HH69" s="330"/>
      <c r="HI69" s="330"/>
      <c r="HJ69" s="330"/>
      <c r="HK69" s="330"/>
      <c r="HL69" s="330"/>
      <c r="HM69" s="330"/>
      <c r="HN69" s="330"/>
      <c r="HO69" s="330"/>
      <c r="HP69" s="330"/>
      <c r="HQ69" s="330"/>
      <c r="HR69" s="330"/>
      <c r="HS69" s="330"/>
      <c r="HT69" s="330"/>
      <c r="HU69" s="330"/>
      <c r="HV69" s="330"/>
      <c r="HW69" s="330"/>
      <c r="HX69" s="330"/>
      <c r="HY69" s="330"/>
      <c r="HZ69" s="330"/>
      <c r="IA69" s="330"/>
      <c r="IB69" s="330"/>
      <c r="IC69" s="330"/>
      <c r="ID69" s="330"/>
      <c r="IE69" s="330"/>
      <c r="IF69" s="330"/>
      <c r="IG69" s="330"/>
      <c r="IH69" s="330"/>
      <c r="II69" s="330"/>
      <c r="IJ69" s="330"/>
      <c r="IK69" s="330"/>
      <c r="IL69" s="330"/>
      <c r="IM69" s="330"/>
      <c r="IN69" s="330"/>
      <c r="IO69" s="330"/>
      <c r="IP69" s="330"/>
      <c r="IQ69" s="330"/>
      <c r="IR69" s="330"/>
      <c r="IS69" s="330"/>
      <c r="IT69" s="330"/>
      <c r="IU69" s="330"/>
      <c r="IV69" s="330"/>
    </row>
    <row r="70" spans="1:256" ht="27.75" customHeight="1" x14ac:dyDescent="0.25">
      <c r="A70" s="311"/>
      <c r="B70" s="639" t="s">
        <v>764</v>
      </c>
      <c r="C70" s="420"/>
      <c r="D70" s="420"/>
      <c r="E70" s="420"/>
      <c r="F70" s="42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30"/>
      <c r="EN70" s="330"/>
      <c r="EO70" s="330"/>
      <c r="EP70" s="330"/>
      <c r="EQ70" s="330"/>
      <c r="ER70" s="330"/>
      <c r="ES70" s="330"/>
      <c r="ET70" s="330"/>
      <c r="EU70" s="330"/>
      <c r="EV70" s="330"/>
      <c r="EW70" s="330"/>
      <c r="EX70" s="330"/>
      <c r="EY70" s="330"/>
      <c r="EZ70" s="330"/>
      <c r="FA70" s="330"/>
      <c r="FB70" s="330"/>
      <c r="FC70" s="330"/>
      <c r="FD70" s="330"/>
      <c r="FE70" s="330"/>
      <c r="FF70" s="330"/>
      <c r="FG70" s="330"/>
      <c r="FH70" s="330"/>
      <c r="FI70" s="330"/>
      <c r="FJ70" s="330"/>
      <c r="FK70" s="330"/>
      <c r="FL70" s="330"/>
      <c r="FM70" s="330"/>
      <c r="FN70" s="330"/>
      <c r="FO70" s="330"/>
      <c r="FP70" s="330"/>
      <c r="FQ70" s="330"/>
      <c r="FR70" s="330"/>
      <c r="FS70" s="330"/>
      <c r="FT70" s="330"/>
      <c r="FU70" s="330"/>
      <c r="FV70" s="330"/>
      <c r="FW70" s="330"/>
      <c r="FX70" s="330"/>
      <c r="FY70" s="330"/>
      <c r="FZ70" s="330"/>
      <c r="GA70" s="330"/>
      <c r="GB70" s="330"/>
      <c r="GC70" s="330"/>
      <c r="GD70" s="330"/>
      <c r="GE70" s="330"/>
      <c r="GF70" s="330"/>
      <c r="GG70" s="330"/>
      <c r="GH70" s="330"/>
      <c r="GI70" s="330"/>
      <c r="GJ70" s="330"/>
      <c r="GK70" s="330"/>
      <c r="GL70" s="330"/>
      <c r="GM70" s="330"/>
      <c r="GN70" s="330"/>
      <c r="GO70" s="330"/>
      <c r="GP70" s="330"/>
      <c r="GQ70" s="330"/>
      <c r="GR70" s="330"/>
      <c r="GS70" s="330"/>
      <c r="GT70" s="330"/>
      <c r="GU70" s="330"/>
      <c r="GV70" s="330"/>
      <c r="GW70" s="330"/>
      <c r="GX70" s="330"/>
      <c r="GY70" s="330"/>
      <c r="GZ70" s="330"/>
      <c r="HA70" s="330"/>
      <c r="HB70" s="330"/>
      <c r="HC70" s="330"/>
      <c r="HD70" s="330"/>
      <c r="HE70" s="330"/>
      <c r="HF70" s="330"/>
      <c r="HG70" s="330"/>
      <c r="HH70" s="330"/>
      <c r="HI70" s="330"/>
      <c r="HJ70" s="330"/>
      <c r="HK70" s="330"/>
      <c r="HL70" s="330"/>
      <c r="HM70" s="330"/>
      <c r="HN70" s="330"/>
      <c r="HO70" s="330"/>
      <c r="HP70" s="330"/>
      <c r="HQ70" s="330"/>
      <c r="HR70" s="330"/>
      <c r="HS70" s="330"/>
      <c r="HT70" s="330"/>
      <c r="HU70" s="330"/>
      <c r="HV70" s="330"/>
      <c r="HW70" s="330"/>
      <c r="HX70" s="330"/>
      <c r="HY70" s="330"/>
      <c r="HZ70" s="330"/>
      <c r="IA70" s="330"/>
      <c r="IB70" s="330"/>
      <c r="IC70" s="330"/>
      <c r="ID70" s="330"/>
      <c r="IE70" s="330"/>
      <c r="IF70" s="330"/>
      <c r="IG70" s="330"/>
      <c r="IH70" s="330"/>
      <c r="II70" s="330"/>
      <c r="IJ70" s="330"/>
      <c r="IK70" s="330"/>
      <c r="IL70" s="330"/>
      <c r="IM70" s="330"/>
      <c r="IN70" s="330"/>
      <c r="IO70" s="330"/>
      <c r="IP70" s="330"/>
      <c r="IQ70" s="330"/>
      <c r="IR70" s="330"/>
      <c r="IS70" s="330"/>
      <c r="IT70" s="330"/>
      <c r="IU70" s="330"/>
      <c r="IV70" s="330"/>
    </row>
    <row r="71" spans="1:256" ht="15.5" x14ac:dyDescent="0.25">
      <c r="A71" s="311"/>
      <c r="B71" s="326"/>
      <c r="C71" s="291"/>
      <c r="D71" s="291"/>
      <c r="E71" s="291"/>
      <c r="F71" s="291"/>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c r="BH71" s="330"/>
      <c r="BI71" s="330"/>
      <c r="BJ71" s="330"/>
      <c r="BK71" s="330"/>
      <c r="BL71" s="330"/>
      <c r="BM71" s="330"/>
      <c r="BN71" s="330"/>
      <c r="BO71" s="330"/>
      <c r="BP71" s="330"/>
      <c r="BQ71" s="330"/>
      <c r="BR71" s="330"/>
      <c r="BS71" s="330"/>
      <c r="BT71" s="330"/>
      <c r="BU71" s="330"/>
      <c r="BV71" s="330"/>
      <c r="BW71" s="330"/>
      <c r="BX71" s="330"/>
      <c r="BY71" s="330"/>
      <c r="BZ71" s="330"/>
      <c r="CA71" s="330"/>
      <c r="CB71" s="330"/>
      <c r="CC71" s="330"/>
      <c r="CD71" s="330"/>
      <c r="CE71" s="330"/>
      <c r="CF71" s="330"/>
      <c r="CG71" s="330"/>
      <c r="CH71" s="330"/>
      <c r="CI71" s="330"/>
      <c r="CJ71" s="330"/>
      <c r="CK71" s="330"/>
      <c r="CL71" s="330"/>
      <c r="CM71" s="330"/>
      <c r="CN71" s="330"/>
      <c r="CO71" s="330"/>
      <c r="CP71" s="330"/>
      <c r="CQ71" s="330"/>
      <c r="CR71" s="330"/>
      <c r="CS71" s="330"/>
      <c r="CT71" s="330"/>
      <c r="CU71" s="330"/>
      <c r="CV71" s="330"/>
      <c r="CW71" s="330"/>
      <c r="CX71" s="330"/>
      <c r="CY71" s="330"/>
      <c r="CZ71" s="330"/>
      <c r="DA71" s="330"/>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c r="EC71" s="330"/>
      <c r="ED71" s="330"/>
      <c r="EE71" s="330"/>
      <c r="EF71" s="330"/>
      <c r="EG71" s="330"/>
      <c r="EH71" s="330"/>
      <c r="EI71" s="330"/>
      <c r="EJ71" s="330"/>
      <c r="EK71" s="330"/>
      <c r="EL71" s="330"/>
      <c r="EM71" s="330"/>
      <c r="EN71" s="330"/>
      <c r="EO71" s="330"/>
      <c r="EP71" s="330"/>
      <c r="EQ71" s="330"/>
      <c r="ER71" s="330"/>
      <c r="ES71" s="330"/>
      <c r="ET71" s="330"/>
      <c r="EU71" s="330"/>
      <c r="EV71" s="330"/>
      <c r="EW71" s="330"/>
      <c r="EX71" s="330"/>
      <c r="EY71" s="330"/>
      <c r="EZ71" s="330"/>
      <c r="FA71" s="330"/>
      <c r="FB71" s="330"/>
      <c r="FC71" s="330"/>
      <c r="FD71" s="330"/>
      <c r="FE71" s="330"/>
      <c r="FF71" s="330"/>
      <c r="FG71" s="330"/>
      <c r="FH71" s="330"/>
      <c r="FI71" s="330"/>
      <c r="FJ71" s="330"/>
      <c r="FK71" s="330"/>
      <c r="FL71" s="330"/>
      <c r="FM71" s="330"/>
      <c r="FN71" s="330"/>
      <c r="FO71" s="330"/>
      <c r="FP71" s="330"/>
      <c r="FQ71" s="330"/>
      <c r="FR71" s="330"/>
      <c r="FS71" s="330"/>
      <c r="FT71" s="330"/>
      <c r="FU71" s="330"/>
      <c r="FV71" s="330"/>
      <c r="FW71" s="330"/>
      <c r="FX71" s="330"/>
      <c r="FY71" s="330"/>
      <c r="FZ71" s="330"/>
      <c r="GA71" s="330"/>
      <c r="GB71" s="330"/>
      <c r="GC71" s="330"/>
      <c r="GD71" s="330"/>
      <c r="GE71" s="330"/>
      <c r="GF71" s="330"/>
      <c r="GG71" s="330"/>
      <c r="GH71" s="330"/>
      <c r="GI71" s="330"/>
      <c r="GJ71" s="330"/>
      <c r="GK71" s="330"/>
      <c r="GL71" s="330"/>
      <c r="GM71" s="330"/>
      <c r="GN71" s="330"/>
      <c r="GO71" s="330"/>
      <c r="GP71" s="330"/>
      <c r="GQ71" s="330"/>
      <c r="GR71" s="330"/>
      <c r="GS71" s="330"/>
      <c r="GT71" s="330"/>
      <c r="GU71" s="330"/>
      <c r="GV71" s="330"/>
      <c r="GW71" s="330"/>
      <c r="GX71" s="330"/>
      <c r="GY71" s="330"/>
      <c r="GZ71" s="330"/>
      <c r="HA71" s="330"/>
      <c r="HB71" s="330"/>
      <c r="HC71" s="330"/>
      <c r="HD71" s="330"/>
      <c r="HE71" s="330"/>
      <c r="HF71" s="330"/>
      <c r="HG71" s="330"/>
      <c r="HH71" s="330"/>
      <c r="HI71" s="330"/>
      <c r="HJ71" s="330"/>
      <c r="HK71" s="330"/>
      <c r="HL71" s="330"/>
      <c r="HM71" s="330"/>
      <c r="HN71" s="330"/>
      <c r="HO71" s="330"/>
      <c r="HP71" s="330"/>
      <c r="HQ71" s="330"/>
      <c r="HR71" s="330"/>
      <c r="HS71" s="330"/>
      <c r="HT71" s="330"/>
      <c r="HU71" s="330"/>
      <c r="HV71" s="330"/>
      <c r="HW71" s="330"/>
      <c r="HX71" s="330"/>
      <c r="HY71" s="330"/>
      <c r="HZ71" s="330"/>
      <c r="IA71" s="330"/>
      <c r="IB71" s="330"/>
      <c r="IC71" s="330"/>
      <c r="ID71" s="330"/>
      <c r="IE71" s="330"/>
      <c r="IF71" s="330"/>
      <c r="IG71" s="330"/>
      <c r="IH71" s="330"/>
      <c r="II71" s="330"/>
      <c r="IJ71" s="330"/>
      <c r="IK71" s="330"/>
      <c r="IL71" s="330"/>
      <c r="IM71" s="330"/>
      <c r="IN71" s="330"/>
      <c r="IO71" s="330"/>
      <c r="IP71" s="330"/>
      <c r="IQ71" s="330"/>
      <c r="IR71" s="330"/>
      <c r="IS71" s="330"/>
      <c r="IT71" s="330"/>
      <c r="IU71" s="330"/>
      <c r="IV71" s="330"/>
    </row>
    <row r="72" spans="1:256" ht="26.25" customHeight="1" x14ac:dyDescent="0.25">
      <c r="A72" s="318" t="s">
        <v>765</v>
      </c>
      <c r="B72" s="493" t="s">
        <v>766</v>
      </c>
      <c r="C72" s="493"/>
      <c r="D72" s="493"/>
      <c r="E72" s="493"/>
      <c r="F72" s="493"/>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c r="AZ72" s="330"/>
      <c r="BA72" s="330"/>
      <c r="BB72" s="330"/>
      <c r="BC72" s="330"/>
      <c r="BD72" s="330"/>
      <c r="BE72" s="330"/>
      <c r="BF72" s="330"/>
      <c r="BG72" s="330"/>
      <c r="BH72" s="330"/>
      <c r="BI72" s="330"/>
      <c r="BJ72" s="330"/>
      <c r="BK72" s="330"/>
      <c r="BL72" s="330"/>
      <c r="BM72" s="330"/>
      <c r="BN72" s="330"/>
      <c r="BO72" s="330"/>
      <c r="BP72" s="330"/>
      <c r="BQ72" s="330"/>
      <c r="BR72" s="330"/>
      <c r="BS72" s="330"/>
      <c r="BT72" s="330"/>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0"/>
      <c r="DA72" s="330"/>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c r="EC72" s="330"/>
      <c r="ED72" s="330"/>
      <c r="EE72" s="330"/>
      <c r="EF72" s="330"/>
      <c r="EG72" s="330"/>
      <c r="EH72" s="330"/>
      <c r="EI72" s="330"/>
      <c r="EJ72" s="330"/>
      <c r="EK72" s="330"/>
      <c r="EL72" s="330"/>
      <c r="EM72" s="330"/>
      <c r="EN72" s="330"/>
      <c r="EO72" s="330"/>
      <c r="EP72" s="330"/>
      <c r="EQ72" s="330"/>
      <c r="ER72" s="330"/>
      <c r="ES72" s="330"/>
      <c r="ET72" s="330"/>
      <c r="EU72" s="330"/>
      <c r="EV72" s="330"/>
      <c r="EW72" s="330"/>
      <c r="EX72" s="330"/>
      <c r="EY72" s="330"/>
      <c r="EZ72" s="330"/>
      <c r="FA72" s="330"/>
      <c r="FB72" s="330"/>
      <c r="FC72" s="330"/>
      <c r="FD72" s="330"/>
      <c r="FE72" s="330"/>
      <c r="FF72" s="330"/>
      <c r="FG72" s="330"/>
      <c r="FH72" s="330"/>
      <c r="FI72" s="330"/>
      <c r="FJ72" s="330"/>
      <c r="FK72" s="330"/>
      <c r="FL72" s="330"/>
      <c r="FM72" s="330"/>
      <c r="FN72" s="330"/>
      <c r="FO72" s="330"/>
      <c r="FP72" s="330"/>
      <c r="FQ72" s="330"/>
      <c r="FR72" s="330"/>
      <c r="FS72" s="330"/>
      <c r="FT72" s="330"/>
      <c r="FU72" s="330"/>
      <c r="FV72" s="330"/>
      <c r="FW72" s="330"/>
      <c r="FX72" s="330"/>
      <c r="FY72" s="330"/>
      <c r="FZ72" s="330"/>
      <c r="GA72" s="330"/>
      <c r="GB72" s="330"/>
      <c r="GC72" s="330"/>
      <c r="GD72" s="330"/>
      <c r="GE72" s="330"/>
      <c r="GF72" s="330"/>
      <c r="GG72" s="330"/>
      <c r="GH72" s="330"/>
      <c r="GI72" s="330"/>
      <c r="GJ72" s="330"/>
      <c r="GK72" s="330"/>
      <c r="GL72" s="330"/>
      <c r="GM72" s="330"/>
      <c r="GN72" s="330"/>
      <c r="GO72" s="330"/>
      <c r="GP72" s="330"/>
      <c r="GQ72" s="330"/>
      <c r="GR72" s="330"/>
      <c r="GS72" s="330"/>
      <c r="GT72" s="330"/>
      <c r="GU72" s="330"/>
      <c r="GV72" s="330"/>
      <c r="GW72" s="330"/>
      <c r="GX72" s="330"/>
      <c r="GY72" s="330"/>
      <c r="GZ72" s="330"/>
      <c r="HA72" s="330"/>
      <c r="HB72" s="330"/>
      <c r="HC72" s="330"/>
      <c r="HD72" s="330"/>
      <c r="HE72" s="330"/>
      <c r="HF72" s="330"/>
      <c r="HG72" s="330"/>
      <c r="HH72" s="330"/>
      <c r="HI72" s="330"/>
      <c r="HJ72" s="330"/>
      <c r="HK72" s="330"/>
      <c r="HL72" s="330"/>
      <c r="HM72" s="330"/>
      <c r="HN72" s="330"/>
      <c r="HO72" s="330"/>
      <c r="HP72" s="330"/>
      <c r="HQ72" s="330"/>
      <c r="HR72" s="330"/>
      <c r="HS72" s="330"/>
      <c r="HT72" s="330"/>
      <c r="HU72" s="330"/>
      <c r="HV72" s="330"/>
      <c r="HW72" s="330"/>
      <c r="HX72" s="330"/>
      <c r="HY72" s="330"/>
      <c r="HZ72" s="330"/>
      <c r="IA72" s="330"/>
      <c r="IB72" s="330"/>
      <c r="IC72" s="330"/>
      <c r="ID72" s="330"/>
      <c r="IE72" s="330"/>
      <c r="IF72" s="330"/>
      <c r="IG72" s="330"/>
      <c r="IH72" s="330"/>
      <c r="II72" s="330"/>
      <c r="IJ72" s="330"/>
      <c r="IK72" s="330"/>
      <c r="IL72" s="330"/>
      <c r="IM72" s="330"/>
      <c r="IN72" s="330"/>
      <c r="IO72" s="330"/>
      <c r="IP72" s="330"/>
      <c r="IQ72" s="330"/>
      <c r="IR72" s="330"/>
      <c r="IS72" s="330"/>
      <c r="IT72" s="330"/>
      <c r="IU72" s="330"/>
      <c r="IV72" s="330"/>
    </row>
    <row r="73" spans="1:256" ht="13" x14ac:dyDescent="0.25">
      <c r="A73" s="318" t="s">
        <v>765</v>
      </c>
      <c r="B73" s="513" t="s">
        <v>767</v>
      </c>
      <c r="C73" s="513"/>
      <c r="D73" s="513"/>
      <c r="E73" s="339" t="s">
        <v>21</v>
      </c>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0"/>
      <c r="AY73" s="330"/>
      <c r="AZ73" s="330"/>
      <c r="BA73" s="330"/>
      <c r="BB73" s="330"/>
      <c r="BC73" s="330"/>
      <c r="BD73" s="330"/>
      <c r="BE73" s="330"/>
      <c r="BF73" s="330"/>
      <c r="BG73" s="330"/>
      <c r="BH73" s="330"/>
      <c r="BI73" s="330"/>
      <c r="BJ73" s="330"/>
      <c r="BK73" s="330"/>
      <c r="BL73" s="330"/>
      <c r="BM73" s="330"/>
      <c r="BN73" s="330"/>
      <c r="BO73" s="330"/>
      <c r="BP73" s="330"/>
      <c r="BQ73" s="330"/>
      <c r="BR73" s="330"/>
      <c r="BS73" s="330"/>
      <c r="BT73" s="330"/>
      <c r="BU73" s="330"/>
      <c r="BV73" s="330"/>
      <c r="BW73" s="330"/>
      <c r="BX73" s="330"/>
      <c r="BY73" s="330"/>
      <c r="BZ73" s="330"/>
      <c r="CA73" s="330"/>
      <c r="CB73" s="330"/>
      <c r="CC73" s="330"/>
      <c r="CD73" s="330"/>
      <c r="CE73" s="330"/>
      <c r="CF73" s="330"/>
      <c r="CG73" s="330"/>
      <c r="CH73" s="330"/>
      <c r="CI73" s="330"/>
      <c r="CJ73" s="330"/>
      <c r="CK73" s="330"/>
      <c r="CL73" s="330"/>
      <c r="CM73" s="330"/>
      <c r="CN73" s="330"/>
      <c r="CO73" s="330"/>
      <c r="CP73" s="330"/>
      <c r="CQ73" s="330"/>
      <c r="CR73" s="330"/>
      <c r="CS73" s="330"/>
      <c r="CT73" s="330"/>
      <c r="CU73" s="330"/>
      <c r="CV73" s="330"/>
      <c r="CW73" s="330"/>
      <c r="CX73" s="330"/>
      <c r="CY73" s="330"/>
      <c r="CZ73" s="330"/>
      <c r="DA73" s="33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c r="EC73" s="330"/>
      <c r="ED73" s="330"/>
      <c r="EE73" s="330"/>
      <c r="EF73" s="330"/>
      <c r="EG73" s="330"/>
      <c r="EH73" s="330"/>
      <c r="EI73" s="330"/>
      <c r="EJ73" s="330"/>
      <c r="EK73" s="330"/>
      <c r="EL73" s="330"/>
      <c r="EM73" s="330"/>
      <c r="EN73" s="330"/>
      <c r="EO73" s="330"/>
      <c r="EP73" s="330"/>
      <c r="EQ73" s="330"/>
      <c r="ER73" s="330"/>
      <c r="ES73" s="330"/>
      <c r="ET73" s="330"/>
      <c r="EU73" s="330"/>
      <c r="EV73" s="330"/>
      <c r="EW73" s="330"/>
      <c r="EX73" s="330"/>
      <c r="EY73" s="330"/>
      <c r="EZ73" s="330"/>
      <c r="FA73" s="330"/>
      <c r="FB73" s="330"/>
      <c r="FC73" s="330"/>
      <c r="FD73" s="330"/>
      <c r="FE73" s="330"/>
      <c r="FF73" s="330"/>
      <c r="FG73" s="330"/>
      <c r="FH73" s="330"/>
      <c r="FI73" s="330"/>
      <c r="FJ73" s="330"/>
      <c r="FK73" s="330"/>
      <c r="FL73" s="330"/>
      <c r="FM73" s="330"/>
      <c r="FN73" s="330"/>
      <c r="FO73" s="330"/>
      <c r="FP73" s="330"/>
      <c r="FQ73" s="330"/>
      <c r="FR73" s="330"/>
      <c r="FS73" s="330"/>
      <c r="FT73" s="330"/>
      <c r="FU73" s="330"/>
      <c r="FV73" s="330"/>
      <c r="FW73" s="330"/>
      <c r="FX73" s="330"/>
      <c r="FY73" s="330"/>
      <c r="FZ73" s="330"/>
      <c r="GA73" s="330"/>
      <c r="GB73" s="330"/>
      <c r="GC73" s="330"/>
      <c r="GD73" s="330"/>
      <c r="GE73" s="330"/>
      <c r="GF73" s="330"/>
      <c r="GG73" s="330"/>
      <c r="GH73" s="330"/>
      <c r="GI73" s="330"/>
      <c r="GJ73" s="330"/>
      <c r="GK73" s="330"/>
      <c r="GL73" s="330"/>
      <c r="GM73" s="330"/>
      <c r="GN73" s="330"/>
      <c r="GO73" s="330"/>
      <c r="GP73" s="330"/>
      <c r="GQ73" s="330"/>
      <c r="GR73" s="330"/>
      <c r="GS73" s="330"/>
      <c r="GT73" s="330"/>
      <c r="GU73" s="330"/>
      <c r="GV73" s="330"/>
      <c r="GW73" s="330"/>
      <c r="GX73" s="330"/>
      <c r="GY73" s="330"/>
      <c r="GZ73" s="330"/>
      <c r="HA73" s="330"/>
      <c r="HB73" s="330"/>
      <c r="HC73" s="330"/>
      <c r="HD73" s="330"/>
      <c r="HE73" s="330"/>
      <c r="HF73" s="330"/>
      <c r="HG73" s="330"/>
      <c r="HH73" s="330"/>
      <c r="HI73" s="330"/>
      <c r="HJ73" s="330"/>
      <c r="HK73" s="330"/>
      <c r="HL73" s="330"/>
      <c r="HM73" s="330"/>
      <c r="HN73" s="330"/>
      <c r="HO73" s="330"/>
      <c r="HP73" s="330"/>
      <c r="HQ73" s="330"/>
      <c r="HR73" s="330"/>
      <c r="HS73" s="330"/>
      <c r="HT73" s="330"/>
      <c r="HU73" s="330"/>
      <c r="HV73" s="330"/>
      <c r="HW73" s="330"/>
      <c r="HX73" s="330"/>
      <c r="HY73" s="330"/>
      <c r="HZ73" s="330"/>
      <c r="IA73" s="330"/>
      <c r="IB73" s="330"/>
      <c r="IC73" s="330"/>
      <c r="ID73" s="330"/>
      <c r="IE73" s="330"/>
      <c r="IF73" s="330"/>
      <c r="IG73" s="330"/>
      <c r="IH73" s="330"/>
      <c r="II73" s="330"/>
      <c r="IJ73" s="330"/>
      <c r="IK73" s="330"/>
      <c r="IL73" s="330"/>
      <c r="IM73" s="330"/>
      <c r="IN73" s="330"/>
      <c r="IO73" s="330"/>
      <c r="IP73" s="330"/>
      <c r="IQ73" s="330"/>
      <c r="IR73" s="330"/>
      <c r="IS73" s="330"/>
      <c r="IT73" s="330"/>
      <c r="IU73" s="330"/>
      <c r="IV73" s="330"/>
    </row>
    <row r="74" spans="1:256" ht="13" x14ac:dyDescent="0.25">
      <c r="A74" s="318" t="s">
        <v>765</v>
      </c>
      <c r="B74" s="513" t="s">
        <v>768</v>
      </c>
      <c r="C74" s="513"/>
      <c r="D74" s="513"/>
      <c r="E74" s="69" t="s">
        <v>21</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30"/>
      <c r="BA74" s="330"/>
      <c r="BB74" s="330"/>
      <c r="BC74" s="330"/>
      <c r="BD74" s="330"/>
      <c r="BE74" s="330"/>
      <c r="BF74" s="330"/>
      <c r="BG74" s="330"/>
      <c r="BH74" s="330"/>
      <c r="BI74" s="330"/>
      <c r="BJ74" s="330"/>
      <c r="BK74" s="330"/>
      <c r="BL74" s="330"/>
      <c r="BM74" s="330"/>
      <c r="BN74" s="330"/>
      <c r="BO74" s="330"/>
      <c r="BP74" s="330"/>
      <c r="BQ74" s="330"/>
      <c r="BR74" s="330"/>
      <c r="BS74" s="330"/>
      <c r="BT74" s="330"/>
      <c r="BU74" s="330"/>
      <c r="BV74" s="330"/>
      <c r="BW74" s="330"/>
      <c r="BX74" s="330"/>
      <c r="BY74" s="330"/>
      <c r="BZ74" s="330"/>
      <c r="CA74" s="330"/>
      <c r="CB74" s="330"/>
      <c r="CC74" s="330"/>
      <c r="CD74" s="330"/>
      <c r="CE74" s="330"/>
      <c r="CF74" s="330"/>
      <c r="CG74" s="330"/>
      <c r="CH74" s="330"/>
      <c r="CI74" s="330"/>
      <c r="CJ74" s="330"/>
      <c r="CK74" s="330"/>
      <c r="CL74" s="330"/>
      <c r="CM74" s="330"/>
      <c r="CN74" s="330"/>
      <c r="CO74" s="330"/>
      <c r="CP74" s="330"/>
      <c r="CQ74" s="330"/>
      <c r="CR74" s="330"/>
      <c r="CS74" s="330"/>
      <c r="CT74" s="330"/>
      <c r="CU74" s="330"/>
      <c r="CV74" s="330"/>
      <c r="CW74" s="330"/>
      <c r="CX74" s="330"/>
      <c r="CY74" s="330"/>
      <c r="CZ74" s="330"/>
      <c r="DA74" s="330"/>
      <c r="DB74" s="330"/>
      <c r="DC74" s="330"/>
      <c r="DD74" s="330"/>
      <c r="DE74" s="330"/>
      <c r="DF74" s="330"/>
      <c r="DG74" s="330"/>
      <c r="DH74" s="330"/>
      <c r="DI74" s="330"/>
      <c r="DJ74" s="330"/>
      <c r="DK74" s="330"/>
      <c r="DL74" s="330"/>
      <c r="DM74" s="330"/>
      <c r="DN74" s="330"/>
      <c r="DO74" s="330"/>
      <c r="DP74" s="330"/>
      <c r="DQ74" s="330"/>
      <c r="DR74" s="330"/>
      <c r="DS74" s="330"/>
      <c r="DT74" s="330"/>
      <c r="DU74" s="330"/>
      <c r="DV74" s="330"/>
      <c r="DW74" s="330"/>
      <c r="DX74" s="330"/>
      <c r="DY74" s="330"/>
      <c r="DZ74" s="330"/>
      <c r="EA74" s="330"/>
      <c r="EB74" s="330"/>
      <c r="EC74" s="330"/>
      <c r="ED74" s="330"/>
      <c r="EE74" s="330"/>
      <c r="EF74" s="330"/>
      <c r="EG74" s="330"/>
      <c r="EH74" s="330"/>
      <c r="EI74" s="330"/>
      <c r="EJ74" s="330"/>
      <c r="EK74" s="330"/>
      <c r="EL74" s="330"/>
      <c r="EM74" s="330"/>
      <c r="EN74" s="330"/>
      <c r="EO74" s="330"/>
      <c r="EP74" s="330"/>
      <c r="EQ74" s="330"/>
      <c r="ER74" s="330"/>
      <c r="ES74" s="330"/>
      <c r="ET74" s="330"/>
      <c r="EU74" s="330"/>
      <c r="EV74" s="330"/>
      <c r="EW74" s="330"/>
      <c r="EX74" s="330"/>
      <c r="EY74" s="330"/>
      <c r="EZ74" s="330"/>
      <c r="FA74" s="330"/>
      <c r="FB74" s="330"/>
      <c r="FC74" s="330"/>
      <c r="FD74" s="330"/>
      <c r="FE74" s="330"/>
      <c r="FF74" s="330"/>
      <c r="FG74" s="330"/>
      <c r="FH74" s="330"/>
      <c r="FI74" s="330"/>
      <c r="FJ74" s="330"/>
      <c r="FK74" s="330"/>
      <c r="FL74" s="330"/>
      <c r="FM74" s="330"/>
      <c r="FN74" s="330"/>
      <c r="FO74" s="330"/>
      <c r="FP74" s="330"/>
      <c r="FQ74" s="330"/>
      <c r="FR74" s="330"/>
      <c r="FS74" s="330"/>
      <c r="FT74" s="330"/>
      <c r="FU74" s="330"/>
      <c r="FV74" s="330"/>
      <c r="FW74" s="330"/>
      <c r="FX74" s="330"/>
      <c r="FY74" s="330"/>
      <c r="FZ74" s="330"/>
      <c r="GA74" s="330"/>
      <c r="GB74" s="330"/>
      <c r="GC74" s="330"/>
      <c r="GD74" s="330"/>
      <c r="GE74" s="330"/>
      <c r="GF74" s="330"/>
      <c r="GG74" s="330"/>
      <c r="GH74" s="330"/>
      <c r="GI74" s="330"/>
      <c r="GJ74" s="330"/>
      <c r="GK74" s="330"/>
      <c r="GL74" s="330"/>
      <c r="GM74" s="330"/>
      <c r="GN74" s="330"/>
      <c r="GO74" s="330"/>
      <c r="GP74" s="330"/>
      <c r="GQ74" s="330"/>
      <c r="GR74" s="330"/>
      <c r="GS74" s="330"/>
      <c r="GT74" s="330"/>
      <c r="GU74" s="330"/>
      <c r="GV74" s="330"/>
      <c r="GW74" s="330"/>
      <c r="GX74" s="330"/>
      <c r="GY74" s="330"/>
      <c r="GZ74" s="330"/>
      <c r="HA74" s="330"/>
      <c r="HB74" s="330"/>
      <c r="HC74" s="330"/>
      <c r="HD74" s="330"/>
      <c r="HE74" s="330"/>
      <c r="HF74" s="330"/>
      <c r="HG74" s="330"/>
      <c r="HH74" s="330"/>
      <c r="HI74" s="330"/>
      <c r="HJ74" s="330"/>
      <c r="HK74" s="330"/>
      <c r="HL74" s="330"/>
      <c r="HM74" s="330"/>
      <c r="HN74" s="330"/>
      <c r="HO74" s="330"/>
      <c r="HP74" s="330"/>
      <c r="HQ74" s="330"/>
      <c r="HR74" s="330"/>
      <c r="HS74" s="330"/>
      <c r="HT74" s="330"/>
      <c r="HU74" s="330"/>
      <c r="HV74" s="330"/>
      <c r="HW74" s="330"/>
      <c r="HX74" s="330"/>
      <c r="HY74" s="330"/>
      <c r="HZ74" s="330"/>
      <c r="IA74" s="330"/>
      <c r="IB74" s="330"/>
      <c r="IC74" s="330"/>
      <c r="ID74" s="330"/>
      <c r="IE74" s="330"/>
      <c r="IF74" s="330"/>
      <c r="IG74" s="330"/>
      <c r="IH74" s="330"/>
      <c r="II74" s="330"/>
      <c r="IJ74" s="330"/>
      <c r="IK74" s="330"/>
      <c r="IL74" s="330"/>
      <c r="IM74" s="330"/>
      <c r="IN74" s="330"/>
      <c r="IO74" s="330"/>
      <c r="IP74" s="330"/>
      <c r="IQ74" s="330"/>
      <c r="IR74" s="330"/>
      <c r="IS74" s="330"/>
      <c r="IT74" s="330"/>
      <c r="IU74" s="330"/>
      <c r="IV74" s="330"/>
    </row>
    <row r="75" spans="1:256" ht="13" x14ac:dyDescent="0.25">
      <c r="A75" s="318" t="s">
        <v>765</v>
      </c>
      <c r="B75" s="513" t="s">
        <v>769</v>
      </c>
      <c r="C75" s="513"/>
      <c r="D75" s="513"/>
      <c r="E75" s="69"/>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330"/>
      <c r="BD75" s="330"/>
      <c r="BE75" s="330"/>
      <c r="BF75" s="330"/>
      <c r="BG75" s="330"/>
      <c r="BH75" s="330"/>
      <c r="BI75" s="330"/>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0"/>
      <c r="CG75" s="330"/>
      <c r="CH75" s="330"/>
      <c r="CI75" s="330"/>
      <c r="CJ75" s="330"/>
      <c r="CK75" s="330"/>
      <c r="CL75" s="330"/>
      <c r="CM75" s="330"/>
      <c r="CN75" s="330"/>
      <c r="CO75" s="330"/>
      <c r="CP75" s="330"/>
      <c r="CQ75" s="330"/>
      <c r="CR75" s="330"/>
      <c r="CS75" s="330"/>
      <c r="CT75" s="330"/>
      <c r="CU75" s="330"/>
      <c r="CV75" s="330"/>
      <c r="CW75" s="330"/>
      <c r="CX75" s="330"/>
      <c r="CY75" s="330"/>
      <c r="CZ75" s="330"/>
      <c r="DA75" s="330"/>
      <c r="DB75" s="330"/>
      <c r="DC75" s="330"/>
      <c r="DD75" s="330"/>
      <c r="DE75" s="330"/>
      <c r="DF75" s="330"/>
      <c r="DG75" s="330"/>
      <c r="DH75" s="330"/>
      <c r="DI75" s="330"/>
      <c r="DJ75" s="330"/>
      <c r="DK75" s="330"/>
      <c r="DL75" s="330"/>
      <c r="DM75" s="330"/>
      <c r="DN75" s="330"/>
      <c r="DO75" s="330"/>
      <c r="DP75" s="330"/>
      <c r="DQ75" s="330"/>
      <c r="DR75" s="330"/>
      <c r="DS75" s="330"/>
      <c r="DT75" s="330"/>
      <c r="DU75" s="330"/>
      <c r="DV75" s="330"/>
      <c r="DW75" s="330"/>
      <c r="DX75" s="330"/>
      <c r="DY75" s="330"/>
      <c r="DZ75" s="330"/>
      <c r="EA75" s="330"/>
      <c r="EB75" s="330"/>
      <c r="EC75" s="330"/>
      <c r="ED75" s="330"/>
      <c r="EE75" s="330"/>
      <c r="EF75" s="330"/>
      <c r="EG75" s="330"/>
      <c r="EH75" s="330"/>
      <c r="EI75" s="330"/>
      <c r="EJ75" s="330"/>
      <c r="EK75" s="330"/>
      <c r="EL75" s="330"/>
      <c r="EM75" s="330"/>
      <c r="EN75" s="330"/>
      <c r="EO75" s="330"/>
      <c r="EP75" s="330"/>
      <c r="EQ75" s="330"/>
      <c r="ER75" s="330"/>
      <c r="ES75" s="330"/>
      <c r="ET75" s="330"/>
      <c r="EU75" s="330"/>
      <c r="EV75" s="330"/>
      <c r="EW75" s="330"/>
      <c r="EX75" s="330"/>
      <c r="EY75" s="330"/>
      <c r="EZ75" s="330"/>
      <c r="FA75" s="330"/>
      <c r="FB75" s="330"/>
      <c r="FC75" s="330"/>
      <c r="FD75" s="330"/>
      <c r="FE75" s="330"/>
      <c r="FF75" s="330"/>
      <c r="FG75" s="330"/>
      <c r="FH75" s="330"/>
      <c r="FI75" s="330"/>
      <c r="FJ75" s="330"/>
      <c r="FK75" s="330"/>
      <c r="FL75" s="330"/>
      <c r="FM75" s="330"/>
      <c r="FN75" s="330"/>
      <c r="FO75" s="330"/>
      <c r="FP75" s="330"/>
      <c r="FQ75" s="330"/>
      <c r="FR75" s="330"/>
      <c r="FS75" s="330"/>
      <c r="FT75" s="330"/>
      <c r="FU75" s="330"/>
      <c r="FV75" s="330"/>
      <c r="FW75" s="330"/>
      <c r="FX75" s="330"/>
      <c r="FY75" s="330"/>
      <c r="FZ75" s="330"/>
      <c r="GA75" s="330"/>
      <c r="GB75" s="330"/>
      <c r="GC75" s="330"/>
      <c r="GD75" s="330"/>
      <c r="GE75" s="330"/>
      <c r="GF75" s="330"/>
      <c r="GG75" s="330"/>
      <c r="GH75" s="330"/>
      <c r="GI75" s="330"/>
      <c r="GJ75" s="330"/>
      <c r="GK75" s="330"/>
      <c r="GL75" s="330"/>
      <c r="GM75" s="330"/>
      <c r="GN75" s="330"/>
      <c r="GO75" s="330"/>
      <c r="GP75" s="330"/>
      <c r="GQ75" s="330"/>
      <c r="GR75" s="330"/>
      <c r="GS75" s="330"/>
      <c r="GT75" s="330"/>
      <c r="GU75" s="330"/>
      <c r="GV75" s="330"/>
      <c r="GW75" s="330"/>
      <c r="GX75" s="330"/>
      <c r="GY75" s="330"/>
      <c r="GZ75" s="330"/>
      <c r="HA75" s="330"/>
      <c r="HB75" s="330"/>
      <c r="HC75" s="330"/>
      <c r="HD75" s="330"/>
      <c r="HE75" s="330"/>
      <c r="HF75" s="330"/>
      <c r="HG75" s="330"/>
      <c r="HH75" s="330"/>
      <c r="HI75" s="330"/>
      <c r="HJ75" s="330"/>
      <c r="HK75" s="330"/>
      <c r="HL75" s="330"/>
      <c r="HM75" s="330"/>
      <c r="HN75" s="330"/>
      <c r="HO75" s="330"/>
      <c r="HP75" s="330"/>
      <c r="HQ75" s="330"/>
      <c r="HR75" s="330"/>
      <c r="HS75" s="330"/>
      <c r="HT75" s="330"/>
      <c r="HU75" s="330"/>
      <c r="HV75" s="330"/>
      <c r="HW75" s="330"/>
      <c r="HX75" s="330"/>
      <c r="HY75" s="330"/>
      <c r="HZ75" s="330"/>
      <c r="IA75" s="330"/>
      <c r="IB75" s="330"/>
      <c r="IC75" s="330"/>
      <c r="ID75" s="330"/>
      <c r="IE75" s="330"/>
      <c r="IF75" s="330"/>
      <c r="IG75" s="330"/>
      <c r="IH75" s="330"/>
      <c r="II75" s="330"/>
      <c r="IJ75" s="330"/>
      <c r="IK75" s="330"/>
      <c r="IL75" s="330"/>
      <c r="IM75" s="330"/>
      <c r="IN75" s="330"/>
      <c r="IO75" s="330"/>
      <c r="IP75" s="330"/>
      <c r="IQ75" s="330"/>
      <c r="IR75" s="330"/>
      <c r="IS75" s="330"/>
      <c r="IT75" s="330"/>
      <c r="IU75" s="330"/>
      <c r="IV75" s="330"/>
    </row>
    <row r="76" spans="1:256" x14ac:dyDescent="0.25">
      <c r="A76" s="311"/>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c r="BR76" s="330"/>
      <c r="BS76" s="330"/>
      <c r="BT76" s="330"/>
      <c r="BU76" s="330"/>
      <c r="BV76" s="330"/>
      <c r="BW76" s="330"/>
      <c r="BX76" s="330"/>
      <c r="BY76" s="330"/>
      <c r="BZ76" s="330"/>
      <c r="CA76" s="330"/>
      <c r="CB76" s="330"/>
      <c r="CC76" s="330"/>
      <c r="CD76" s="330"/>
      <c r="CE76" s="330"/>
      <c r="CF76" s="330"/>
      <c r="CG76" s="330"/>
      <c r="CH76" s="330"/>
      <c r="CI76" s="330"/>
      <c r="CJ76" s="330"/>
      <c r="CK76" s="330"/>
      <c r="CL76" s="330"/>
      <c r="CM76" s="330"/>
      <c r="CN76" s="330"/>
      <c r="CO76" s="330"/>
      <c r="CP76" s="330"/>
      <c r="CQ76" s="330"/>
      <c r="CR76" s="330"/>
      <c r="CS76" s="330"/>
      <c r="CT76" s="330"/>
      <c r="CU76" s="330"/>
      <c r="CV76" s="330"/>
      <c r="CW76" s="330"/>
      <c r="CX76" s="330"/>
      <c r="CY76" s="330"/>
      <c r="CZ76" s="330"/>
      <c r="DA76" s="330"/>
      <c r="DB76" s="330"/>
      <c r="DC76" s="330"/>
      <c r="DD76" s="330"/>
      <c r="DE76" s="330"/>
      <c r="DF76" s="330"/>
      <c r="DG76" s="330"/>
      <c r="DH76" s="330"/>
      <c r="DI76" s="330"/>
      <c r="DJ76" s="330"/>
      <c r="DK76" s="330"/>
      <c r="DL76" s="330"/>
      <c r="DM76" s="330"/>
      <c r="DN76" s="330"/>
      <c r="DO76" s="330"/>
      <c r="DP76" s="330"/>
      <c r="DQ76" s="330"/>
      <c r="DR76" s="330"/>
      <c r="DS76" s="330"/>
      <c r="DT76" s="330"/>
      <c r="DU76" s="330"/>
      <c r="DV76" s="330"/>
      <c r="DW76" s="330"/>
      <c r="DX76" s="330"/>
      <c r="DY76" s="330"/>
      <c r="DZ76" s="330"/>
      <c r="EA76" s="330"/>
      <c r="EB76" s="330"/>
      <c r="EC76" s="330"/>
      <c r="ED76" s="330"/>
      <c r="EE76" s="330"/>
      <c r="EF76" s="330"/>
      <c r="EG76" s="330"/>
      <c r="EH76" s="330"/>
      <c r="EI76" s="330"/>
      <c r="EJ76" s="330"/>
      <c r="EK76" s="330"/>
      <c r="EL76" s="330"/>
      <c r="EM76" s="330"/>
      <c r="EN76" s="330"/>
      <c r="EO76" s="330"/>
      <c r="EP76" s="330"/>
      <c r="EQ76" s="330"/>
      <c r="ER76" s="330"/>
      <c r="ES76" s="330"/>
      <c r="ET76" s="330"/>
      <c r="EU76" s="330"/>
      <c r="EV76" s="330"/>
      <c r="EW76" s="330"/>
      <c r="EX76" s="330"/>
      <c r="EY76" s="330"/>
      <c r="EZ76" s="330"/>
      <c r="FA76" s="330"/>
      <c r="FB76" s="330"/>
      <c r="FC76" s="330"/>
      <c r="FD76" s="330"/>
      <c r="FE76" s="330"/>
      <c r="FF76" s="330"/>
      <c r="FG76" s="330"/>
      <c r="FH76" s="330"/>
      <c r="FI76" s="330"/>
      <c r="FJ76" s="330"/>
      <c r="FK76" s="330"/>
      <c r="FL76" s="330"/>
      <c r="FM76" s="330"/>
      <c r="FN76" s="330"/>
      <c r="FO76" s="330"/>
      <c r="FP76" s="330"/>
      <c r="FQ76" s="330"/>
      <c r="FR76" s="330"/>
      <c r="FS76" s="330"/>
      <c r="FT76" s="330"/>
      <c r="FU76" s="330"/>
      <c r="FV76" s="330"/>
      <c r="FW76" s="330"/>
      <c r="FX76" s="330"/>
      <c r="FY76" s="330"/>
      <c r="FZ76" s="330"/>
      <c r="GA76" s="330"/>
      <c r="GB76" s="330"/>
      <c r="GC76" s="330"/>
      <c r="GD76" s="330"/>
      <c r="GE76" s="330"/>
      <c r="GF76" s="330"/>
      <c r="GG76" s="330"/>
      <c r="GH76" s="330"/>
      <c r="GI76" s="330"/>
      <c r="GJ76" s="330"/>
      <c r="GK76" s="330"/>
      <c r="GL76" s="330"/>
      <c r="GM76" s="330"/>
      <c r="GN76" s="330"/>
      <c r="GO76" s="330"/>
      <c r="GP76" s="330"/>
      <c r="GQ76" s="330"/>
      <c r="GR76" s="330"/>
      <c r="GS76" s="330"/>
      <c r="GT76" s="330"/>
      <c r="GU76" s="330"/>
      <c r="GV76" s="330"/>
      <c r="GW76" s="330"/>
      <c r="GX76" s="330"/>
      <c r="GY76" s="330"/>
      <c r="GZ76" s="330"/>
      <c r="HA76" s="330"/>
      <c r="HB76" s="330"/>
      <c r="HC76" s="330"/>
      <c r="HD76" s="330"/>
      <c r="HE76" s="330"/>
      <c r="HF76" s="330"/>
      <c r="HG76" s="330"/>
      <c r="HH76" s="330"/>
      <c r="HI76" s="330"/>
      <c r="HJ76" s="330"/>
      <c r="HK76" s="330"/>
      <c r="HL76" s="330"/>
      <c r="HM76" s="330"/>
      <c r="HN76" s="330"/>
      <c r="HO76" s="330"/>
      <c r="HP76" s="330"/>
      <c r="HQ76" s="330"/>
      <c r="HR76" s="330"/>
      <c r="HS76" s="330"/>
      <c r="HT76" s="330"/>
      <c r="HU76" s="330"/>
      <c r="HV76" s="330"/>
      <c r="HW76" s="330"/>
      <c r="HX76" s="330"/>
      <c r="HY76" s="330"/>
      <c r="HZ76" s="330"/>
      <c r="IA76" s="330"/>
      <c r="IB76" s="330"/>
      <c r="IC76" s="330"/>
      <c r="ID76" s="330"/>
      <c r="IE76" s="330"/>
      <c r="IF76" s="330"/>
      <c r="IG76" s="330"/>
      <c r="IH76" s="330"/>
      <c r="II76" s="330"/>
      <c r="IJ76" s="330"/>
      <c r="IK76" s="330"/>
      <c r="IL76" s="330"/>
      <c r="IM76" s="330"/>
      <c r="IN76" s="330"/>
      <c r="IO76" s="330"/>
      <c r="IP76" s="330"/>
      <c r="IQ76" s="330"/>
      <c r="IR76" s="330"/>
      <c r="IS76" s="330"/>
      <c r="IT76" s="330"/>
      <c r="IU76" s="330"/>
      <c r="IV76" s="330"/>
    </row>
    <row r="77" spans="1:256" ht="40.5" customHeight="1" x14ac:dyDescent="0.25">
      <c r="A77" s="318" t="s">
        <v>765</v>
      </c>
      <c r="B77" s="433" t="s">
        <v>770</v>
      </c>
      <c r="C77" s="433"/>
      <c r="D77" s="433"/>
      <c r="E77" s="433"/>
      <c r="F77" s="99">
        <v>11</v>
      </c>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c r="CC77" s="330"/>
      <c r="CD77" s="330"/>
      <c r="CE77" s="330"/>
      <c r="CF77" s="330"/>
      <c r="CG77" s="330"/>
      <c r="CH77" s="330"/>
      <c r="CI77" s="330"/>
      <c r="CJ77" s="330"/>
      <c r="CK77" s="330"/>
      <c r="CL77" s="330"/>
      <c r="CM77" s="330"/>
      <c r="CN77" s="330"/>
      <c r="CO77" s="330"/>
      <c r="CP77" s="330"/>
      <c r="CQ77" s="330"/>
      <c r="CR77" s="330"/>
      <c r="CS77" s="330"/>
      <c r="CT77" s="330"/>
      <c r="CU77" s="330"/>
      <c r="CV77" s="330"/>
      <c r="CW77" s="330"/>
      <c r="CX77" s="330"/>
      <c r="CY77" s="330"/>
      <c r="CZ77" s="330"/>
      <c r="DA77" s="330"/>
      <c r="DB77" s="330"/>
      <c r="DC77" s="330"/>
      <c r="DD77" s="330"/>
      <c r="DE77" s="330"/>
      <c r="DF77" s="330"/>
      <c r="DG77" s="330"/>
      <c r="DH77" s="330"/>
      <c r="DI77" s="330"/>
      <c r="DJ77" s="330"/>
      <c r="DK77" s="330"/>
      <c r="DL77" s="330"/>
      <c r="DM77" s="330"/>
      <c r="DN77" s="330"/>
      <c r="DO77" s="330"/>
      <c r="DP77" s="330"/>
      <c r="DQ77" s="330"/>
      <c r="DR77" s="330"/>
      <c r="DS77" s="330"/>
      <c r="DT77" s="330"/>
      <c r="DU77" s="330"/>
      <c r="DV77" s="330"/>
      <c r="DW77" s="330"/>
      <c r="DX77" s="330"/>
      <c r="DY77" s="330"/>
      <c r="DZ77" s="330"/>
      <c r="EA77" s="330"/>
      <c r="EB77" s="330"/>
      <c r="EC77" s="330"/>
      <c r="ED77" s="330"/>
      <c r="EE77" s="330"/>
      <c r="EF77" s="330"/>
      <c r="EG77" s="330"/>
      <c r="EH77" s="330"/>
      <c r="EI77" s="330"/>
      <c r="EJ77" s="330"/>
      <c r="EK77" s="330"/>
      <c r="EL77" s="330"/>
      <c r="EM77" s="330"/>
      <c r="EN77" s="330"/>
      <c r="EO77" s="330"/>
      <c r="EP77" s="330"/>
      <c r="EQ77" s="330"/>
      <c r="ER77" s="330"/>
      <c r="ES77" s="330"/>
      <c r="ET77" s="330"/>
      <c r="EU77" s="330"/>
      <c r="EV77" s="330"/>
      <c r="EW77" s="330"/>
      <c r="EX77" s="330"/>
      <c r="EY77" s="330"/>
      <c r="EZ77" s="330"/>
      <c r="FA77" s="330"/>
      <c r="FB77" s="330"/>
      <c r="FC77" s="330"/>
      <c r="FD77" s="330"/>
      <c r="FE77" s="330"/>
      <c r="FF77" s="330"/>
      <c r="FG77" s="330"/>
      <c r="FH77" s="330"/>
      <c r="FI77" s="330"/>
      <c r="FJ77" s="330"/>
      <c r="FK77" s="330"/>
      <c r="FL77" s="330"/>
      <c r="FM77" s="330"/>
      <c r="FN77" s="330"/>
      <c r="FO77" s="330"/>
      <c r="FP77" s="330"/>
      <c r="FQ77" s="330"/>
      <c r="FR77" s="330"/>
      <c r="FS77" s="330"/>
      <c r="FT77" s="330"/>
      <c r="FU77" s="330"/>
      <c r="FV77" s="330"/>
      <c r="FW77" s="330"/>
      <c r="FX77" s="330"/>
      <c r="FY77" s="330"/>
      <c r="FZ77" s="330"/>
      <c r="GA77" s="330"/>
      <c r="GB77" s="330"/>
      <c r="GC77" s="330"/>
      <c r="GD77" s="330"/>
      <c r="GE77" s="330"/>
      <c r="GF77" s="330"/>
      <c r="GG77" s="330"/>
      <c r="GH77" s="330"/>
      <c r="GI77" s="330"/>
      <c r="GJ77" s="330"/>
      <c r="GK77" s="330"/>
      <c r="GL77" s="330"/>
      <c r="GM77" s="330"/>
      <c r="GN77" s="330"/>
      <c r="GO77" s="330"/>
      <c r="GP77" s="330"/>
      <c r="GQ77" s="330"/>
      <c r="GR77" s="330"/>
      <c r="GS77" s="330"/>
      <c r="GT77" s="330"/>
      <c r="GU77" s="330"/>
      <c r="GV77" s="330"/>
      <c r="GW77" s="330"/>
      <c r="GX77" s="330"/>
      <c r="GY77" s="330"/>
      <c r="GZ77" s="330"/>
      <c r="HA77" s="330"/>
      <c r="HB77" s="330"/>
      <c r="HC77" s="330"/>
      <c r="HD77" s="330"/>
      <c r="HE77" s="330"/>
      <c r="HF77" s="330"/>
      <c r="HG77" s="330"/>
      <c r="HH77" s="330"/>
      <c r="HI77" s="330"/>
      <c r="HJ77" s="330"/>
      <c r="HK77" s="330"/>
      <c r="HL77" s="330"/>
      <c r="HM77" s="330"/>
      <c r="HN77" s="330"/>
      <c r="HO77" s="330"/>
      <c r="HP77" s="330"/>
      <c r="HQ77" s="330"/>
      <c r="HR77" s="330"/>
      <c r="HS77" s="330"/>
      <c r="HT77" s="330"/>
      <c r="HU77" s="330"/>
      <c r="HV77" s="330"/>
      <c r="HW77" s="330"/>
      <c r="HX77" s="330"/>
      <c r="HY77" s="330"/>
      <c r="HZ77" s="330"/>
      <c r="IA77" s="330"/>
      <c r="IB77" s="330"/>
      <c r="IC77" s="330"/>
      <c r="ID77" s="330"/>
      <c r="IE77" s="330"/>
      <c r="IF77" s="330"/>
      <c r="IG77" s="330"/>
      <c r="IH77" s="330"/>
      <c r="II77" s="330"/>
      <c r="IJ77" s="330"/>
      <c r="IK77" s="330"/>
      <c r="IL77" s="330"/>
      <c r="IM77" s="330"/>
      <c r="IN77" s="330"/>
      <c r="IO77" s="330"/>
      <c r="IP77" s="330"/>
      <c r="IQ77" s="330"/>
      <c r="IR77" s="330"/>
      <c r="IS77" s="330"/>
      <c r="IT77" s="330"/>
      <c r="IU77" s="330"/>
      <c r="IV77" s="330"/>
    </row>
    <row r="78" spans="1:256" ht="13" x14ac:dyDescent="0.3">
      <c r="A78" s="311"/>
      <c r="B78" s="291"/>
      <c r="C78" s="39"/>
      <c r="D78" s="291"/>
      <c r="E78" s="291"/>
      <c r="F78" s="18"/>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c r="CT78" s="330"/>
      <c r="CU78" s="330"/>
      <c r="CV78" s="330"/>
      <c r="CW78" s="330"/>
      <c r="CX78" s="330"/>
      <c r="CY78" s="330"/>
      <c r="CZ78" s="330"/>
      <c r="DA78" s="330"/>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0"/>
      <c r="EC78" s="330"/>
      <c r="ED78" s="330"/>
      <c r="EE78" s="330"/>
      <c r="EF78" s="330"/>
      <c r="EG78" s="330"/>
      <c r="EH78" s="330"/>
      <c r="EI78" s="330"/>
      <c r="EJ78" s="330"/>
      <c r="EK78" s="330"/>
      <c r="EL78" s="330"/>
      <c r="EM78" s="330"/>
      <c r="EN78" s="330"/>
      <c r="EO78" s="330"/>
      <c r="EP78" s="330"/>
      <c r="EQ78" s="330"/>
      <c r="ER78" s="330"/>
      <c r="ES78" s="330"/>
      <c r="ET78" s="330"/>
      <c r="EU78" s="330"/>
      <c r="EV78" s="330"/>
      <c r="EW78" s="330"/>
      <c r="EX78" s="330"/>
      <c r="EY78" s="330"/>
      <c r="EZ78" s="330"/>
      <c r="FA78" s="330"/>
      <c r="FB78" s="330"/>
      <c r="FC78" s="330"/>
      <c r="FD78" s="330"/>
      <c r="FE78" s="330"/>
      <c r="FF78" s="330"/>
      <c r="FG78" s="330"/>
      <c r="FH78" s="330"/>
      <c r="FI78" s="330"/>
      <c r="FJ78" s="330"/>
      <c r="FK78" s="330"/>
      <c r="FL78" s="330"/>
      <c r="FM78" s="330"/>
      <c r="FN78" s="330"/>
      <c r="FO78" s="330"/>
      <c r="FP78" s="330"/>
      <c r="FQ78" s="330"/>
      <c r="FR78" s="330"/>
      <c r="FS78" s="330"/>
      <c r="FT78" s="330"/>
      <c r="FU78" s="330"/>
      <c r="FV78" s="330"/>
      <c r="FW78" s="330"/>
      <c r="FX78" s="330"/>
      <c r="FY78" s="330"/>
      <c r="FZ78" s="330"/>
      <c r="GA78" s="330"/>
      <c r="GB78" s="330"/>
      <c r="GC78" s="330"/>
      <c r="GD78" s="330"/>
      <c r="GE78" s="330"/>
      <c r="GF78" s="330"/>
      <c r="GG78" s="330"/>
      <c r="GH78" s="330"/>
      <c r="GI78" s="330"/>
      <c r="GJ78" s="330"/>
      <c r="GK78" s="330"/>
      <c r="GL78" s="330"/>
      <c r="GM78" s="330"/>
      <c r="GN78" s="330"/>
      <c r="GO78" s="330"/>
      <c r="GP78" s="330"/>
      <c r="GQ78" s="330"/>
      <c r="GR78" s="330"/>
      <c r="GS78" s="330"/>
      <c r="GT78" s="330"/>
      <c r="GU78" s="330"/>
      <c r="GV78" s="330"/>
      <c r="GW78" s="330"/>
      <c r="GX78" s="330"/>
      <c r="GY78" s="330"/>
      <c r="GZ78" s="330"/>
      <c r="HA78" s="330"/>
      <c r="HB78" s="330"/>
      <c r="HC78" s="330"/>
      <c r="HD78" s="330"/>
      <c r="HE78" s="330"/>
      <c r="HF78" s="330"/>
      <c r="HG78" s="330"/>
      <c r="HH78" s="330"/>
      <c r="HI78" s="330"/>
      <c r="HJ78" s="330"/>
      <c r="HK78" s="330"/>
      <c r="HL78" s="330"/>
      <c r="HM78" s="330"/>
      <c r="HN78" s="330"/>
      <c r="HO78" s="330"/>
      <c r="HP78" s="330"/>
      <c r="HQ78" s="330"/>
      <c r="HR78" s="330"/>
      <c r="HS78" s="330"/>
      <c r="HT78" s="330"/>
      <c r="HU78" s="330"/>
      <c r="HV78" s="330"/>
      <c r="HW78" s="330"/>
      <c r="HX78" s="330"/>
      <c r="HY78" s="330"/>
      <c r="HZ78" s="330"/>
      <c r="IA78" s="330"/>
      <c r="IB78" s="330"/>
      <c r="IC78" s="330"/>
      <c r="ID78" s="330"/>
      <c r="IE78" s="330"/>
      <c r="IF78" s="330"/>
      <c r="IG78" s="330"/>
      <c r="IH78" s="330"/>
      <c r="II78" s="330"/>
      <c r="IJ78" s="330"/>
      <c r="IK78" s="330"/>
      <c r="IL78" s="330"/>
      <c r="IM78" s="330"/>
      <c r="IN78" s="330"/>
      <c r="IO78" s="330"/>
      <c r="IP78" s="330"/>
      <c r="IQ78" s="330"/>
      <c r="IR78" s="330"/>
      <c r="IS78" s="330"/>
      <c r="IT78" s="330"/>
      <c r="IU78" s="330"/>
      <c r="IV78" s="330"/>
    </row>
    <row r="79" spans="1:256" ht="25.5" customHeight="1" x14ac:dyDescent="0.25">
      <c r="A79" s="318" t="s">
        <v>765</v>
      </c>
      <c r="B79" s="433" t="s">
        <v>771</v>
      </c>
      <c r="C79" s="433"/>
      <c r="D79" s="433"/>
      <c r="E79" s="433"/>
      <c r="F79" s="107">
        <v>15345</v>
      </c>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0"/>
      <c r="AY79" s="330"/>
      <c r="AZ79" s="330"/>
      <c r="BA79" s="330"/>
      <c r="BB79" s="330"/>
      <c r="BC79" s="330"/>
      <c r="BD79" s="330"/>
      <c r="BE79" s="330"/>
      <c r="BF79" s="330"/>
      <c r="BG79" s="330"/>
      <c r="BH79" s="330"/>
      <c r="BI79" s="330"/>
      <c r="BJ79" s="330"/>
      <c r="BK79" s="330"/>
      <c r="BL79" s="330"/>
      <c r="BM79" s="330"/>
      <c r="BN79" s="330"/>
      <c r="BO79" s="330"/>
      <c r="BP79" s="330"/>
      <c r="BQ79" s="330"/>
      <c r="BR79" s="330"/>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c r="EA79" s="330"/>
      <c r="EB79" s="330"/>
      <c r="EC79" s="330"/>
      <c r="ED79" s="330"/>
      <c r="EE79" s="330"/>
      <c r="EF79" s="330"/>
      <c r="EG79" s="330"/>
      <c r="EH79" s="330"/>
      <c r="EI79" s="330"/>
      <c r="EJ79" s="330"/>
      <c r="EK79" s="330"/>
      <c r="EL79" s="330"/>
      <c r="EM79" s="330"/>
      <c r="EN79" s="330"/>
      <c r="EO79" s="330"/>
      <c r="EP79" s="330"/>
      <c r="EQ79" s="330"/>
      <c r="ER79" s="330"/>
      <c r="ES79" s="330"/>
      <c r="ET79" s="330"/>
      <c r="EU79" s="330"/>
      <c r="EV79" s="330"/>
      <c r="EW79" s="330"/>
      <c r="EX79" s="330"/>
      <c r="EY79" s="330"/>
      <c r="EZ79" s="330"/>
      <c r="FA79" s="330"/>
      <c r="FB79" s="330"/>
      <c r="FC79" s="330"/>
      <c r="FD79" s="330"/>
      <c r="FE79" s="330"/>
      <c r="FF79" s="330"/>
      <c r="FG79" s="330"/>
      <c r="FH79" s="330"/>
      <c r="FI79" s="330"/>
      <c r="FJ79" s="330"/>
      <c r="FK79" s="330"/>
      <c r="FL79" s="330"/>
      <c r="FM79" s="330"/>
      <c r="FN79" s="330"/>
      <c r="FO79" s="330"/>
      <c r="FP79" s="330"/>
      <c r="FQ79" s="330"/>
      <c r="FR79" s="330"/>
      <c r="FS79" s="330"/>
      <c r="FT79" s="330"/>
      <c r="FU79" s="330"/>
      <c r="FV79" s="330"/>
      <c r="FW79" s="330"/>
      <c r="FX79" s="330"/>
      <c r="FY79" s="330"/>
      <c r="FZ79" s="330"/>
      <c r="GA79" s="330"/>
      <c r="GB79" s="330"/>
      <c r="GC79" s="330"/>
      <c r="GD79" s="330"/>
      <c r="GE79" s="330"/>
      <c r="GF79" s="330"/>
      <c r="GG79" s="330"/>
      <c r="GH79" s="330"/>
      <c r="GI79" s="330"/>
      <c r="GJ79" s="330"/>
      <c r="GK79" s="330"/>
      <c r="GL79" s="330"/>
      <c r="GM79" s="330"/>
      <c r="GN79" s="330"/>
      <c r="GO79" s="330"/>
      <c r="GP79" s="330"/>
      <c r="GQ79" s="330"/>
      <c r="GR79" s="330"/>
      <c r="GS79" s="330"/>
      <c r="GT79" s="330"/>
      <c r="GU79" s="330"/>
      <c r="GV79" s="330"/>
      <c r="GW79" s="330"/>
      <c r="GX79" s="330"/>
      <c r="GY79" s="330"/>
      <c r="GZ79" s="330"/>
      <c r="HA79" s="330"/>
      <c r="HB79" s="330"/>
      <c r="HC79" s="330"/>
      <c r="HD79" s="330"/>
      <c r="HE79" s="330"/>
      <c r="HF79" s="330"/>
      <c r="HG79" s="330"/>
      <c r="HH79" s="330"/>
      <c r="HI79" s="330"/>
      <c r="HJ79" s="330"/>
      <c r="HK79" s="330"/>
      <c r="HL79" s="330"/>
      <c r="HM79" s="330"/>
      <c r="HN79" s="330"/>
      <c r="HO79" s="330"/>
      <c r="HP79" s="330"/>
      <c r="HQ79" s="330"/>
      <c r="HR79" s="330"/>
      <c r="HS79" s="330"/>
      <c r="HT79" s="330"/>
      <c r="HU79" s="330"/>
      <c r="HV79" s="330"/>
      <c r="HW79" s="330"/>
      <c r="HX79" s="330"/>
      <c r="HY79" s="330"/>
      <c r="HZ79" s="330"/>
      <c r="IA79" s="330"/>
      <c r="IB79" s="330"/>
      <c r="IC79" s="330"/>
      <c r="ID79" s="330"/>
      <c r="IE79" s="330"/>
      <c r="IF79" s="330"/>
      <c r="IG79" s="330"/>
      <c r="IH79" s="330"/>
      <c r="II79" s="330"/>
      <c r="IJ79" s="330"/>
      <c r="IK79" s="330"/>
      <c r="IL79" s="330"/>
      <c r="IM79" s="330"/>
      <c r="IN79" s="330"/>
      <c r="IO79" s="330"/>
      <c r="IP79" s="330"/>
      <c r="IQ79" s="330"/>
      <c r="IR79" s="330"/>
      <c r="IS79" s="330"/>
      <c r="IT79" s="330"/>
      <c r="IU79" s="330"/>
      <c r="IV79" s="330"/>
    </row>
    <row r="80" spans="1:256" x14ac:dyDescent="0.25">
      <c r="A80" s="311"/>
      <c r="B80" s="330"/>
      <c r="C80" s="330"/>
      <c r="D80" s="330"/>
      <c r="E80" s="330"/>
      <c r="F80" s="125"/>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c r="EA80" s="330"/>
      <c r="EB80" s="330"/>
      <c r="EC80" s="330"/>
      <c r="ED80" s="330"/>
      <c r="EE80" s="330"/>
      <c r="EF80" s="330"/>
      <c r="EG80" s="330"/>
      <c r="EH80" s="330"/>
      <c r="EI80" s="330"/>
      <c r="EJ80" s="330"/>
      <c r="EK80" s="330"/>
      <c r="EL80" s="330"/>
      <c r="EM80" s="330"/>
      <c r="EN80" s="330"/>
      <c r="EO80" s="330"/>
      <c r="EP80" s="330"/>
      <c r="EQ80" s="330"/>
      <c r="ER80" s="330"/>
      <c r="ES80" s="330"/>
      <c r="ET80" s="330"/>
      <c r="EU80" s="330"/>
      <c r="EV80" s="330"/>
      <c r="EW80" s="330"/>
      <c r="EX80" s="330"/>
      <c r="EY80" s="330"/>
      <c r="EZ80" s="330"/>
      <c r="FA80" s="330"/>
      <c r="FB80" s="330"/>
      <c r="FC80" s="330"/>
      <c r="FD80" s="330"/>
      <c r="FE80" s="330"/>
      <c r="FF80" s="330"/>
      <c r="FG80" s="330"/>
      <c r="FH80" s="330"/>
      <c r="FI80" s="330"/>
      <c r="FJ80" s="330"/>
      <c r="FK80" s="330"/>
      <c r="FL80" s="330"/>
      <c r="FM80" s="330"/>
      <c r="FN80" s="330"/>
      <c r="FO80" s="330"/>
      <c r="FP80" s="330"/>
      <c r="FQ80" s="330"/>
      <c r="FR80" s="330"/>
      <c r="FS80" s="330"/>
      <c r="FT80" s="330"/>
      <c r="FU80" s="330"/>
      <c r="FV80" s="330"/>
      <c r="FW80" s="330"/>
      <c r="FX80" s="330"/>
      <c r="FY80" s="330"/>
      <c r="FZ80" s="330"/>
      <c r="GA80" s="330"/>
      <c r="GB80" s="330"/>
      <c r="GC80" s="330"/>
      <c r="GD80" s="330"/>
      <c r="GE80" s="330"/>
      <c r="GF80" s="330"/>
      <c r="GG80" s="330"/>
      <c r="GH80" s="330"/>
      <c r="GI80" s="330"/>
      <c r="GJ80" s="330"/>
      <c r="GK80" s="330"/>
      <c r="GL80" s="330"/>
      <c r="GM80" s="330"/>
      <c r="GN80" s="330"/>
      <c r="GO80" s="330"/>
      <c r="GP80" s="330"/>
      <c r="GQ80" s="330"/>
      <c r="GR80" s="330"/>
      <c r="GS80" s="330"/>
      <c r="GT80" s="330"/>
      <c r="GU80" s="330"/>
      <c r="GV80" s="330"/>
      <c r="GW80" s="330"/>
      <c r="GX80" s="330"/>
      <c r="GY80" s="330"/>
      <c r="GZ80" s="330"/>
      <c r="HA80" s="330"/>
      <c r="HB80" s="330"/>
      <c r="HC80" s="330"/>
      <c r="HD80" s="330"/>
      <c r="HE80" s="330"/>
      <c r="HF80" s="330"/>
      <c r="HG80" s="330"/>
      <c r="HH80" s="330"/>
      <c r="HI80" s="330"/>
      <c r="HJ80" s="330"/>
      <c r="HK80" s="330"/>
      <c r="HL80" s="330"/>
      <c r="HM80" s="330"/>
      <c r="HN80" s="330"/>
      <c r="HO80" s="330"/>
      <c r="HP80" s="330"/>
      <c r="HQ80" s="330"/>
      <c r="HR80" s="330"/>
      <c r="HS80" s="330"/>
      <c r="HT80" s="330"/>
      <c r="HU80" s="330"/>
      <c r="HV80" s="330"/>
      <c r="HW80" s="330"/>
      <c r="HX80" s="330"/>
      <c r="HY80" s="330"/>
      <c r="HZ80" s="330"/>
      <c r="IA80" s="330"/>
      <c r="IB80" s="330"/>
      <c r="IC80" s="330"/>
      <c r="ID80" s="330"/>
      <c r="IE80" s="330"/>
      <c r="IF80" s="330"/>
      <c r="IG80" s="330"/>
      <c r="IH80" s="330"/>
      <c r="II80" s="330"/>
      <c r="IJ80" s="330"/>
      <c r="IK80" s="330"/>
      <c r="IL80" s="330"/>
      <c r="IM80" s="330"/>
      <c r="IN80" s="330"/>
      <c r="IO80" s="330"/>
      <c r="IP80" s="330"/>
      <c r="IQ80" s="330"/>
      <c r="IR80" s="330"/>
      <c r="IS80" s="330"/>
      <c r="IT80" s="330"/>
      <c r="IU80" s="330"/>
      <c r="IV80" s="330"/>
    </row>
    <row r="81" spans="1:6" ht="26.25" customHeight="1" x14ac:dyDescent="0.25">
      <c r="A81" s="318" t="s">
        <v>765</v>
      </c>
      <c r="B81" s="433" t="s">
        <v>772</v>
      </c>
      <c r="C81" s="433"/>
      <c r="D81" s="433"/>
      <c r="E81" s="433"/>
      <c r="F81" s="107">
        <v>168798</v>
      </c>
    </row>
    <row r="82" spans="1:6" ht="26.25" customHeight="1" x14ac:dyDescent="0.25">
      <c r="A82" s="318"/>
      <c r="B82" s="315"/>
      <c r="C82" s="315"/>
      <c r="D82" s="315"/>
      <c r="E82" s="315"/>
      <c r="F82" s="108"/>
    </row>
    <row r="83" spans="1:6" ht="12.75" customHeight="1" x14ac:dyDescent="0.25">
      <c r="A83" s="318" t="s">
        <v>773</v>
      </c>
      <c r="B83" s="493" t="s">
        <v>774</v>
      </c>
      <c r="C83" s="493"/>
      <c r="D83" s="493"/>
      <c r="E83" s="493"/>
      <c r="F83" s="493"/>
    </row>
    <row r="84" spans="1:6" ht="13" x14ac:dyDescent="0.25">
      <c r="A84" s="318" t="s">
        <v>773</v>
      </c>
      <c r="B84" s="647" t="s">
        <v>775</v>
      </c>
      <c r="C84" s="499"/>
      <c r="D84" s="500"/>
      <c r="E84" s="335"/>
      <c r="F84" s="330"/>
    </row>
    <row r="85" spans="1:6" ht="13" x14ac:dyDescent="0.25">
      <c r="A85" s="318" t="s">
        <v>773</v>
      </c>
      <c r="B85" s="647" t="s">
        <v>776</v>
      </c>
      <c r="C85" s="499"/>
      <c r="D85" s="500"/>
      <c r="E85" s="335"/>
      <c r="F85" s="330"/>
    </row>
    <row r="86" spans="1:6" ht="13" x14ac:dyDescent="0.25">
      <c r="A86" s="318" t="s">
        <v>773</v>
      </c>
      <c r="B86" s="648" t="s">
        <v>777</v>
      </c>
      <c r="C86" s="649"/>
      <c r="D86" s="487"/>
      <c r="E86" s="16"/>
      <c r="F86" s="330"/>
    </row>
    <row r="87" spans="1:6" ht="13" x14ac:dyDescent="0.25">
      <c r="A87" s="318" t="s">
        <v>773</v>
      </c>
      <c r="B87" s="648" t="s">
        <v>778</v>
      </c>
      <c r="C87" s="649"/>
      <c r="D87" s="487"/>
      <c r="E87" s="16"/>
      <c r="F87" s="330"/>
    </row>
    <row r="88" spans="1:6" ht="13" x14ac:dyDescent="0.25">
      <c r="A88" s="318" t="s">
        <v>773</v>
      </c>
      <c r="B88" s="651" t="s">
        <v>596</v>
      </c>
      <c r="C88" s="510"/>
      <c r="D88" s="652"/>
      <c r="E88" s="16"/>
      <c r="F88" s="330"/>
    </row>
    <row r="89" spans="1:6" ht="13" x14ac:dyDescent="0.25">
      <c r="A89" s="318"/>
      <c r="B89" s="506"/>
      <c r="C89" s="421"/>
      <c r="D89" s="421"/>
      <c r="E89" s="50"/>
      <c r="F89" s="330"/>
    </row>
    <row r="90" spans="1:6" x14ac:dyDescent="0.25">
      <c r="A90" s="311"/>
      <c r="B90" s="330"/>
      <c r="C90" s="330"/>
      <c r="D90" s="330"/>
      <c r="E90" s="330"/>
      <c r="F90" s="330"/>
    </row>
    <row r="91" spans="1:6" ht="15.5" x14ac:dyDescent="0.25">
      <c r="A91" s="311"/>
      <c r="B91" s="24" t="s">
        <v>779</v>
      </c>
      <c r="C91" s="330"/>
      <c r="D91" s="330"/>
      <c r="E91" s="330"/>
      <c r="F91" s="330"/>
    </row>
    <row r="92" spans="1:6" ht="12.75" customHeight="1" x14ac:dyDescent="0.25">
      <c r="A92" s="311"/>
      <c r="B92" s="24"/>
      <c r="C92" s="330"/>
      <c r="D92" s="330"/>
      <c r="E92" s="330"/>
      <c r="F92" s="330"/>
    </row>
    <row r="93" spans="1:6" ht="13.15" customHeight="1" thickBot="1" x14ac:dyDescent="0.3">
      <c r="A93" s="318" t="s">
        <v>780</v>
      </c>
      <c r="B93" s="650" t="s">
        <v>781</v>
      </c>
      <c r="C93" s="650"/>
      <c r="D93" s="650"/>
      <c r="E93" s="650"/>
      <c r="F93" s="650"/>
    </row>
    <row r="94" spans="1:6" ht="13.5" thickBot="1" x14ac:dyDescent="0.35">
      <c r="A94" s="318" t="s">
        <v>780</v>
      </c>
      <c r="B94" s="612" t="s">
        <v>782</v>
      </c>
      <c r="C94" s="616"/>
      <c r="D94" s="621"/>
      <c r="E94" s="347" t="s">
        <v>21</v>
      </c>
      <c r="F94" s="297"/>
    </row>
    <row r="95" spans="1:6" ht="13.5" thickBot="1" x14ac:dyDescent="0.35">
      <c r="A95" s="318" t="s">
        <v>780</v>
      </c>
      <c r="B95" s="612" t="s">
        <v>783</v>
      </c>
      <c r="C95" s="616"/>
      <c r="D95" s="621"/>
      <c r="E95" s="356"/>
      <c r="F95" s="297"/>
    </row>
    <row r="96" spans="1:6" ht="13.5" thickBot="1" x14ac:dyDescent="0.35">
      <c r="A96" s="318" t="s">
        <v>780</v>
      </c>
      <c r="B96" s="612" t="s">
        <v>776</v>
      </c>
      <c r="C96" s="616"/>
      <c r="D96" s="621"/>
      <c r="E96" s="356"/>
      <c r="F96" s="297"/>
    </row>
    <row r="97" spans="1:6" ht="13.5" thickBot="1" x14ac:dyDescent="0.35">
      <c r="A97" s="318" t="s">
        <v>780</v>
      </c>
      <c r="B97" s="612" t="s">
        <v>784</v>
      </c>
      <c r="C97" s="616"/>
      <c r="D97" s="621"/>
      <c r="E97" s="356"/>
      <c r="F97" s="297"/>
    </row>
    <row r="98" spans="1:6" ht="13.5" thickBot="1" x14ac:dyDescent="0.35">
      <c r="A98" s="318" t="s">
        <v>780</v>
      </c>
      <c r="B98" s="612" t="s">
        <v>785</v>
      </c>
      <c r="C98" s="616"/>
      <c r="D98" s="621"/>
      <c r="E98" s="356"/>
      <c r="F98" s="297"/>
    </row>
    <row r="99" spans="1:6" ht="13.5" thickBot="1" x14ac:dyDescent="0.35">
      <c r="A99" s="318" t="s">
        <v>780</v>
      </c>
      <c r="B99" s="612" t="s">
        <v>786</v>
      </c>
      <c r="C99" s="616"/>
      <c r="D99" s="621"/>
      <c r="E99" s="356"/>
      <c r="F99" s="297"/>
    </row>
    <row r="100" spans="1:6" ht="13.15" customHeight="1" thickBot="1" x14ac:dyDescent="0.35">
      <c r="A100" s="318" t="s">
        <v>780</v>
      </c>
      <c r="B100" s="449" t="s">
        <v>596</v>
      </c>
      <c r="C100" s="450"/>
      <c r="D100" s="451"/>
      <c r="E100" s="356"/>
      <c r="F100" s="297"/>
    </row>
    <row r="101" spans="1:6" ht="13.5" thickBot="1" x14ac:dyDescent="0.35">
      <c r="A101" s="318"/>
      <c r="B101" s="614"/>
      <c r="C101" s="460"/>
      <c r="D101" s="460"/>
      <c r="E101" s="405"/>
      <c r="F101" s="297"/>
    </row>
    <row r="102" spans="1:6" ht="13" x14ac:dyDescent="0.3">
      <c r="A102" s="311"/>
      <c r="B102" s="297"/>
      <c r="C102" s="297"/>
      <c r="D102" s="297"/>
      <c r="E102" s="297"/>
      <c r="F102" s="297"/>
    </row>
    <row r="103" spans="1:6" ht="13.5" thickBot="1" x14ac:dyDescent="0.3">
      <c r="A103" s="318" t="s">
        <v>787</v>
      </c>
      <c r="B103" s="615" t="s">
        <v>788</v>
      </c>
      <c r="C103" s="615"/>
      <c r="D103" s="615"/>
      <c r="E103" s="615"/>
      <c r="F103" s="615"/>
    </row>
    <row r="104" spans="1:6" ht="13.5" thickBot="1" x14ac:dyDescent="0.3">
      <c r="A104" s="318" t="s">
        <v>787</v>
      </c>
      <c r="B104" s="612" t="s">
        <v>789</v>
      </c>
      <c r="C104" s="616"/>
      <c r="D104" s="613"/>
      <c r="E104" s="355" t="s">
        <v>790</v>
      </c>
      <c r="F104" s="406"/>
    </row>
    <row r="105" spans="1:6" ht="13.5" thickBot="1" x14ac:dyDescent="0.3">
      <c r="A105" s="318" t="s">
        <v>787</v>
      </c>
      <c r="B105" s="612" t="s">
        <v>791</v>
      </c>
      <c r="C105" s="616"/>
      <c r="D105" s="613"/>
      <c r="E105" s="353"/>
      <c r="F105" s="407"/>
    </row>
    <row r="106" spans="1:6" ht="27" customHeight="1" thickBot="1" x14ac:dyDescent="0.3">
      <c r="A106" s="318" t="s">
        <v>787</v>
      </c>
      <c r="B106" s="447" t="s">
        <v>792</v>
      </c>
      <c r="C106" s="617"/>
      <c r="D106" s="618"/>
      <c r="E106" s="356" t="s">
        <v>793</v>
      </c>
      <c r="F106" s="407"/>
    </row>
    <row r="107" spans="1:6" ht="13" x14ac:dyDescent="0.3">
      <c r="A107" s="311"/>
      <c r="B107" s="297"/>
      <c r="C107" s="297"/>
      <c r="D107" s="297"/>
      <c r="E107" s="297"/>
      <c r="F107" s="297"/>
    </row>
    <row r="108" spans="1:6" ht="13.15" customHeight="1" thickBot="1" x14ac:dyDescent="0.3">
      <c r="A108" s="318" t="s">
        <v>794</v>
      </c>
      <c r="B108" s="650" t="s">
        <v>795</v>
      </c>
      <c r="C108" s="650"/>
      <c r="D108" s="650"/>
      <c r="E108" s="650"/>
      <c r="F108" s="650"/>
    </row>
    <row r="109" spans="1:6" ht="13.5" thickBot="1" x14ac:dyDescent="0.35">
      <c r="A109" s="318" t="s">
        <v>794</v>
      </c>
      <c r="B109" s="408" t="s">
        <v>708</v>
      </c>
      <c r="C109" s="612" t="s">
        <v>796</v>
      </c>
      <c r="D109" s="613"/>
      <c r="E109" s="409"/>
      <c r="F109" s="297"/>
    </row>
    <row r="110" spans="1:6" ht="13.5" thickBot="1" x14ac:dyDescent="0.35">
      <c r="A110" s="318" t="s">
        <v>794</v>
      </c>
      <c r="B110" s="619"/>
      <c r="C110" s="620"/>
      <c r="D110" s="356" t="s">
        <v>19</v>
      </c>
      <c r="E110" s="356" t="s">
        <v>20</v>
      </c>
      <c r="F110" s="297"/>
    </row>
    <row r="111" spans="1:6" ht="13.5" thickBot="1" x14ac:dyDescent="0.35">
      <c r="A111" s="318" t="s">
        <v>794</v>
      </c>
      <c r="B111" s="410" t="s">
        <v>710</v>
      </c>
      <c r="C111" s="279" t="s">
        <v>797</v>
      </c>
      <c r="D111" s="356" t="s">
        <v>798</v>
      </c>
      <c r="E111" s="356"/>
      <c r="F111" s="297"/>
    </row>
    <row r="112" spans="1:6" ht="13.5" thickBot="1" x14ac:dyDescent="0.35">
      <c r="A112" s="318" t="s">
        <v>794</v>
      </c>
      <c r="B112" s="360"/>
      <c r="C112" s="279" t="s">
        <v>799</v>
      </c>
      <c r="D112" s="405" t="s">
        <v>800</v>
      </c>
      <c r="E112" s="407" t="s">
        <v>801</v>
      </c>
      <c r="F112" s="297"/>
    </row>
    <row r="113" spans="1:6" ht="13" x14ac:dyDescent="0.3">
      <c r="A113" s="311"/>
      <c r="B113" s="297"/>
      <c r="C113" s="297"/>
      <c r="D113" s="297"/>
      <c r="E113" s="297"/>
      <c r="F113" s="297"/>
    </row>
    <row r="114" spans="1:6" ht="13.5" thickBot="1" x14ac:dyDescent="0.35">
      <c r="A114" s="318" t="s">
        <v>802</v>
      </c>
      <c r="B114" s="653" t="s">
        <v>803</v>
      </c>
      <c r="C114" s="653"/>
      <c r="D114" s="297"/>
      <c r="E114" s="297"/>
      <c r="F114" s="297"/>
    </row>
    <row r="115" spans="1:6" ht="13.5" thickBot="1" x14ac:dyDescent="0.35">
      <c r="A115" s="318" t="s">
        <v>802</v>
      </c>
      <c r="B115" s="612" t="s">
        <v>804</v>
      </c>
      <c r="C115" s="613"/>
      <c r="D115" s="355"/>
      <c r="E115" s="297"/>
      <c r="F115" s="297"/>
    </row>
    <row r="116" spans="1:6" ht="13.5" thickBot="1" x14ac:dyDescent="0.35">
      <c r="A116" s="318" t="s">
        <v>802</v>
      </c>
      <c r="B116" s="612" t="s">
        <v>805</v>
      </c>
      <c r="C116" s="613"/>
      <c r="D116" s="353"/>
      <c r="E116" s="297"/>
      <c r="F116" s="297"/>
    </row>
    <row r="117" spans="1:6" ht="13" x14ac:dyDescent="0.3">
      <c r="A117" s="311"/>
      <c r="B117" s="297"/>
      <c r="C117" s="297"/>
      <c r="D117" s="297"/>
      <c r="E117" s="297"/>
      <c r="F117" s="297"/>
    </row>
    <row r="118" spans="1:6" ht="15.5" x14ac:dyDescent="0.3">
      <c r="A118" s="311"/>
      <c r="B118" s="654" t="s">
        <v>806</v>
      </c>
      <c r="C118" s="654"/>
      <c r="D118" s="297"/>
      <c r="E118" s="297"/>
      <c r="F118" s="297"/>
    </row>
    <row r="119" spans="1:6" ht="12.75" customHeight="1" x14ac:dyDescent="0.3">
      <c r="A119" s="370"/>
      <c r="B119" s="615" t="s">
        <v>807</v>
      </c>
      <c r="C119" s="615"/>
      <c r="D119" s="615"/>
      <c r="E119" s="615"/>
      <c r="F119" s="297"/>
    </row>
    <row r="120" spans="1:6" ht="13" x14ac:dyDescent="0.3">
      <c r="A120" s="318" t="s">
        <v>808</v>
      </c>
      <c r="B120" s="615" t="s">
        <v>809</v>
      </c>
      <c r="C120" s="615"/>
      <c r="D120" s="297"/>
      <c r="E120" s="297"/>
      <c r="F120" s="297"/>
    </row>
    <row r="121" spans="1:6" ht="13.5" thickBot="1" x14ac:dyDescent="0.35">
      <c r="A121" s="318" t="s">
        <v>808</v>
      </c>
      <c r="B121" s="653" t="s">
        <v>810</v>
      </c>
      <c r="C121" s="653"/>
      <c r="D121" s="653"/>
      <c r="E121" s="297"/>
      <c r="F121" s="297"/>
    </row>
    <row r="122" spans="1:6" ht="13.5" thickBot="1" x14ac:dyDescent="0.35">
      <c r="A122" s="318" t="s">
        <v>808</v>
      </c>
      <c r="B122" s="612" t="s">
        <v>811</v>
      </c>
      <c r="C122" s="616"/>
      <c r="D122" s="613"/>
      <c r="E122" s="347" t="s">
        <v>321</v>
      </c>
      <c r="F122" s="297"/>
    </row>
    <row r="123" spans="1:6" ht="13.5" thickBot="1" x14ac:dyDescent="0.35">
      <c r="A123" s="318" t="s">
        <v>808</v>
      </c>
      <c r="B123" s="612" t="s">
        <v>812</v>
      </c>
      <c r="C123" s="616"/>
      <c r="D123" s="613"/>
      <c r="E123" s="356" t="s">
        <v>321</v>
      </c>
      <c r="F123" s="297"/>
    </row>
    <row r="124" spans="1:6" ht="13.5" thickBot="1" x14ac:dyDescent="0.35">
      <c r="A124" s="318" t="s">
        <v>808</v>
      </c>
      <c r="B124" s="612" t="s">
        <v>813</v>
      </c>
      <c r="C124" s="616"/>
      <c r="D124" s="613"/>
      <c r="E124" s="356" t="s">
        <v>321</v>
      </c>
      <c r="F124" s="297"/>
    </row>
    <row r="125" spans="1:6" ht="13.5" thickBot="1" x14ac:dyDescent="0.35">
      <c r="A125" s="311"/>
      <c r="B125" s="297"/>
      <c r="C125" s="297"/>
      <c r="D125" s="297"/>
      <c r="E125" s="297"/>
      <c r="F125" s="297"/>
    </row>
    <row r="126" spans="1:6" ht="13.5" thickBot="1" x14ac:dyDescent="0.35">
      <c r="A126" s="318" t="s">
        <v>808</v>
      </c>
      <c r="B126" s="612" t="s">
        <v>814</v>
      </c>
      <c r="C126" s="616"/>
      <c r="D126" s="613"/>
      <c r="E126" s="347"/>
      <c r="F126" s="297"/>
    </row>
    <row r="127" spans="1:6" ht="13.5" thickBot="1" x14ac:dyDescent="0.35">
      <c r="A127" s="318" t="s">
        <v>808</v>
      </c>
      <c r="B127" s="612" t="s">
        <v>815</v>
      </c>
      <c r="C127" s="616"/>
      <c r="D127" s="613"/>
      <c r="E127" s="356"/>
      <c r="F127" s="297"/>
    </row>
    <row r="128" spans="1:6" ht="13.5" thickBot="1" x14ac:dyDescent="0.35">
      <c r="A128" s="318" t="s">
        <v>808</v>
      </c>
      <c r="B128" s="612" t="s">
        <v>816</v>
      </c>
      <c r="C128" s="616"/>
      <c r="D128" s="613"/>
      <c r="E128" s="356"/>
      <c r="F128" s="297"/>
    </row>
    <row r="129" spans="1:6" ht="13.5" thickBot="1" x14ac:dyDescent="0.35">
      <c r="A129" s="318" t="s">
        <v>808</v>
      </c>
      <c r="B129" s="612" t="s">
        <v>817</v>
      </c>
      <c r="C129" s="616"/>
      <c r="D129" s="613"/>
      <c r="E129" s="356"/>
      <c r="F129" s="297"/>
    </row>
    <row r="130" spans="1:6" ht="13.15" customHeight="1" thickBot="1" x14ac:dyDescent="0.35">
      <c r="A130" s="318" t="s">
        <v>808</v>
      </c>
      <c r="B130" s="449" t="s">
        <v>596</v>
      </c>
      <c r="C130" s="450"/>
      <c r="D130" s="451"/>
      <c r="E130" s="405"/>
      <c r="F130" s="297"/>
    </row>
    <row r="131" spans="1:6" ht="13.5" thickBot="1" x14ac:dyDescent="0.35">
      <c r="A131" s="318"/>
      <c r="B131" s="614"/>
      <c r="C131" s="460"/>
      <c r="D131" s="460"/>
      <c r="E131" s="405"/>
      <c r="F131" s="297"/>
    </row>
    <row r="132" spans="1:6" ht="13" x14ac:dyDescent="0.3">
      <c r="A132" s="311"/>
      <c r="B132" s="297"/>
      <c r="C132" s="297"/>
      <c r="D132" s="297"/>
      <c r="E132" s="297"/>
      <c r="F132" s="297"/>
    </row>
    <row r="133" spans="1:6" ht="13" x14ac:dyDescent="0.3">
      <c r="A133" s="318" t="s">
        <v>818</v>
      </c>
      <c r="B133" s="615" t="s">
        <v>819</v>
      </c>
      <c r="C133" s="615"/>
      <c r="D133" s="297"/>
      <c r="E133" s="297"/>
      <c r="F133" s="297"/>
    </row>
    <row r="134" spans="1:6" ht="13.5" thickBot="1" x14ac:dyDescent="0.35">
      <c r="A134" s="318" t="s">
        <v>818</v>
      </c>
      <c r="B134" s="653" t="s">
        <v>820</v>
      </c>
      <c r="C134" s="653"/>
      <c r="D134" s="297"/>
      <c r="E134" s="297"/>
      <c r="F134" s="297"/>
    </row>
    <row r="135" spans="1:6" ht="13.5" thickBot="1" x14ac:dyDescent="0.35">
      <c r="A135" s="318" t="s">
        <v>818</v>
      </c>
      <c r="B135" s="612" t="s">
        <v>821</v>
      </c>
      <c r="C135" s="616"/>
      <c r="D135" s="613"/>
      <c r="E135" s="347" t="s">
        <v>793</v>
      </c>
      <c r="F135" s="297"/>
    </row>
    <row r="136" spans="1:6" ht="13.5" thickBot="1" x14ac:dyDescent="0.35">
      <c r="A136" s="318" t="s">
        <v>818</v>
      </c>
      <c r="B136" s="612" t="s">
        <v>822</v>
      </c>
      <c r="C136" s="616"/>
      <c r="D136" s="613"/>
      <c r="E136" s="356" t="s">
        <v>793</v>
      </c>
      <c r="F136" s="297"/>
    </row>
    <row r="137" spans="1:6" ht="13.5" thickBot="1" x14ac:dyDescent="0.35">
      <c r="A137" s="318" t="s">
        <v>818</v>
      </c>
      <c r="B137" s="612" t="s">
        <v>823</v>
      </c>
      <c r="C137" s="616"/>
      <c r="D137" s="613"/>
      <c r="E137" s="356" t="s">
        <v>793</v>
      </c>
      <c r="F137" s="297"/>
    </row>
    <row r="138" spans="1:6" ht="13.5" thickBot="1" x14ac:dyDescent="0.35">
      <c r="A138" s="318" t="s">
        <v>818</v>
      </c>
      <c r="B138" s="612" t="s">
        <v>824</v>
      </c>
      <c r="C138" s="616"/>
      <c r="D138" s="613"/>
      <c r="E138" s="356" t="s">
        <v>21</v>
      </c>
      <c r="F138" s="297"/>
    </row>
    <row r="139" spans="1:6" ht="13.5" thickBot="1" x14ac:dyDescent="0.35">
      <c r="A139" s="318" t="s">
        <v>818</v>
      </c>
      <c r="B139" s="612" t="s">
        <v>825</v>
      </c>
      <c r="C139" s="616"/>
      <c r="D139" s="613"/>
      <c r="E139" s="356" t="s">
        <v>793</v>
      </c>
      <c r="F139" s="297"/>
    </row>
    <row r="140" spans="1:6" ht="13.5" thickBot="1" x14ac:dyDescent="0.35">
      <c r="A140" s="318" t="s">
        <v>818</v>
      </c>
      <c r="B140" s="612" t="s">
        <v>826</v>
      </c>
      <c r="C140" s="616"/>
      <c r="D140" s="613"/>
      <c r="E140" s="356"/>
      <c r="F140" s="297"/>
    </row>
    <row r="141" spans="1:6" ht="13.5" thickBot="1" x14ac:dyDescent="0.35">
      <c r="A141" s="318" t="s">
        <v>818</v>
      </c>
      <c r="B141" s="612" t="s">
        <v>827</v>
      </c>
      <c r="C141" s="616"/>
      <c r="D141" s="613"/>
      <c r="E141" s="356"/>
      <c r="F141" s="297"/>
    </row>
    <row r="142" spans="1:6" ht="13.15" customHeight="1" thickBot="1" x14ac:dyDescent="0.35">
      <c r="A142" s="318" t="s">
        <v>818</v>
      </c>
      <c r="B142" s="449" t="s">
        <v>596</v>
      </c>
      <c r="C142" s="450"/>
      <c r="D142" s="451"/>
      <c r="E142" s="356"/>
      <c r="F142" s="297"/>
    </row>
    <row r="143" spans="1:6" ht="13.5" thickBot="1" x14ac:dyDescent="0.35">
      <c r="A143" s="318"/>
      <c r="B143" s="614"/>
      <c r="C143" s="460"/>
      <c r="D143" s="460"/>
      <c r="E143" s="405"/>
      <c r="F143" s="297"/>
    </row>
    <row r="144" spans="1:6" ht="13" x14ac:dyDescent="0.3">
      <c r="A144" s="311"/>
      <c r="B144" s="297"/>
      <c r="C144" s="297"/>
      <c r="D144" s="297"/>
      <c r="E144" s="297"/>
      <c r="F144" s="297"/>
    </row>
    <row r="145" spans="1:6" ht="13.5" thickBot="1" x14ac:dyDescent="0.3">
      <c r="A145" s="318" t="s">
        <v>828</v>
      </c>
      <c r="B145" s="615" t="s">
        <v>829</v>
      </c>
      <c r="C145" s="615"/>
      <c r="D145" s="615"/>
      <c r="E145" s="615"/>
      <c r="F145" s="615"/>
    </row>
    <row r="146" spans="1:6" ht="13.5" thickBot="1" x14ac:dyDescent="0.35">
      <c r="A146" s="318" t="s">
        <v>828</v>
      </c>
      <c r="B146" s="619"/>
      <c r="C146" s="620"/>
      <c r="D146" s="280" t="s">
        <v>830</v>
      </c>
      <c r="E146" s="280" t="s">
        <v>831</v>
      </c>
      <c r="F146" s="297"/>
    </row>
    <row r="147" spans="1:6" ht="13.5" thickBot="1" x14ac:dyDescent="0.35">
      <c r="A147" s="318" t="s">
        <v>828</v>
      </c>
      <c r="B147" s="612" t="s">
        <v>832</v>
      </c>
      <c r="C147" s="613"/>
      <c r="D147" s="356" t="s">
        <v>793</v>
      </c>
      <c r="E147" s="356" t="s">
        <v>21</v>
      </c>
      <c r="F147" s="297"/>
    </row>
    <row r="148" spans="1:6" ht="13.5" thickBot="1" x14ac:dyDescent="0.35">
      <c r="A148" s="318" t="s">
        <v>828</v>
      </c>
      <c r="B148" s="612" t="s">
        <v>833</v>
      </c>
      <c r="C148" s="613"/>
      <c r="D148" s="356" t="s">
        <v>793</v>
      </c>
      <c r="E148" s="356"/>
      <c r="F148" s="297"/>
    </row>
    <row r="149" spans="1:6" ht="13.5" thickBot="1" x14ac:dyDescent="0.35">
      <c r="A149" s="318" t="s">
        <v>828</v>
      </c>
      <c r="B149" s="612" t="s">
        <v>834</v>
      </c>
      <c r="C149" s="613"/>
      <c r="D149" s="356" t="s">
        <v>793</v>
      </c>
      <c r="E149" s="356"/>
      <c r="F149" s="297"/>
    </row>
    <row r="150" spans="1:6" ht="13.5" thickBot="1" x14ac:dyDescent="0.35">
      <c r="A150" s="318" t="s">
        <v>828</v>
      </c>
      <c r="B150" s="612" t="s">
        <v>835</v>
      </c>
      <c r="C150" s="613"/>
      <c r="D150" s="356" t="s">
        <v>793</v>
      </c>
      <c r="E150" s="356"/>
      <c r="F150" s="297"/>
    </row>
    <row r="151" spans="1:6" ht="13.5" thickBot="1" x14ac:dyDescent="0.35">
      <c r="A151" s="318" t="s">
        <v>828</v>
      </c>
      <c r="B151" s="612" t="s">
        <v>836</v>
      </c>
      <c r="C151" s="613"/>
      <c r="D151" s="356"/>
      <c r="E151" s="356"/>
      <c r="F151" s="297"/>
    </row>
    <row r="152" spans="1:6" ht="13.5" thickBot="1" x14ac:dyDescent="0.35">
      <c r="A152" s="318" t="s">
        <v>828</v>
      </c>
      <c r="B152" s="612" t="s">
        <v>837</v>
      </c>
      <c r="C152" s="613"/>
      <c r="D152" s="356"/>
      <c r="E152" s="411"/>
      <c r="F152" s="297"/>
    </row>
    <row r="153" spans="1:6" ht="13.5" thickBot="1" x14ac:dyDescent="0.35">
      <c r="A153" s="318" t="s">
        <v>828</v>
      </c>
      <c r="B153" s="612" t="s">
        <v>838</v>
      </c>
      <c r="C153" s="613"/>
      <c r="D153" s="356" t="s">
        <v>793</v>
      </c>
      <c r="E153" s="356"/>
      <c r="F153" s="297"/>
    </row>
    <row r="154" spans="1:6" ht="13.5" thickBot="1" x14ac:dyDescent="0.35">
      <c r="A154" s="318" t="s">
        <v>828</v>
      </c>
      <c r="B154" s="612" t="s">
        <v>839</v>
      </c>
      <c r="C154" s="613"/>
      <c r="D154" s="356"/>
      <c r="E154" s="356"/>
      <c r="F154" s="297"/>
    </row>
    <row r="155" spans="1:6" ht="13.5" thickBot="1" x14ac:dyDescent="0.35">
      <c r="A155" s="318" t="s">
        <v>828</v>
      </c>
      <c r="B155" s="612" t="s">
        <v>840</v>
      </c>
      <c r="C155" s="613"/>
      <c r="D155" s="356" t="s">
        <v>793</v>
      </c>
      <c r="E155" s="356"/>
      <c r="F155" s="297"/>
    </row>
    <row r="156" spans="1:6" ht="13.5" thickBot="1" x14ac:dyDescent="0.35">
      <c r="A156" s="318" t="s">
        <v>828</v>
      </c>
      <c r="B156" s="612" t="s">
        <v>841</v>
      </c>
      <c r="C156" s="613"/>
      <c r="D156" s="356"/>
      <c r="E156" s="356"/>
      <c r="F156" s="297"/>
    </row>
    <row r="157" spans="1:6" ht="13.5" thickBot="1" x14ac:dyDescent="0.35">
      <c r="A157" s="318" t="s">
        <v>828</v>
      </c>
      <c r="B157" s="612" t="s">
        <v>842</v>
      </c>
      <c r="C157" s="613"/>
      <c r="D157" s="356"/>
      <c r="E157" s="356"/>
      <c r="F157" s="297"/>
    </row>
    <row r="158" spans="1:6" x14ac:dyDescent="0.25">
      <c r="A158" s="311"/>
      <c r="B158" s="330"/>
      <c r="C158" s="330"/>
      <c r="D158" s="330"/>
      <c r="E158" s="330"/>
      <c r="F158" s="330"/>
    </row>
    <row r="159" spans="1:6" ht="55.5" customHeight="1" x14ac:dyDescent="0.25">
      <c r="A159" s="176" t="s">
        <v>843</v>
      </c>
      <c r="B159" s="608" t="s">
        <v>844</v>
      </c>
      <c r="C159" s="608"/>
      <c r="D159" s="608"/>
      <c r="E159" s="608"/>
      <c r="F159" s="330"/>
    </row>
    <row r="160" spans="1:6" x14ac:dyDescent="0.25">
      <c r="A160" s="311"/>
      <c r="B160" s="609"/>
      <c r="C160" s="502"/>
      <c r="D160" s="502"/>
      <c r="E160" s="502"/>
      <c r="F160" s="330"/>
    </row>
    <row r="161" spans="2:5" x14ac:dyDescent="0.25">
      <c r="B161" s="502"/>
      <c r="C161" s="502"/>
      <c r="D161" s="502"/>
      <c r="E161" s="502"/>
    </row>
    <row r="162" spans="2:5" x14ac:dyDescent="0.25">
      <c r="B162" s="502"/>
      <c r="C162" s="502"/>
      <c r="D162" s="502"/>
      <c r="E162" s="502"/>
    </row>
    <row r="163" spans="2:5" x14ac:dyDescent="0.25">
      <c r="B163" s="502"/>
      <c r="C163" s="502"/>
      <c r="D163" s="502"/>
      <c r="E163" s="502"/>
    </row>
    <row r="164" spans="2:5" x14ac:dyDescent="0.25">
      <c r="B164" s="330"/>
      <c r="C164" s="330"/>
      <c r="D164" s="330"/>
      <c r="E164" s="330"/>
    </row>
    <row r="165" spans="2:5" x14ac:dyDescent="0.25">
      <c r="B165" s="330"/>
      <c r="C165" s="330"/>
      <c r="D165" s="330"/>
      <c r="E165" s="330"/>
    </row>
    <row r="166" spans="2:5" x14ac:dyDescent="0.25">
      <c r="B166" s="330"/>
      <c r="C166" s="330"/>
      <c r="D166" s="330"/>
      <c r="E166" s="330"/>
    </row>
    <row r="167" spans="2:5" x14ac:dyDescent="0.25">
      <c r="B167" s="330"/>
      <c r="C167" s="330"/>
      <c r="D167" s="330"/>
      <c r="E167" s="330"/>
    </row>
    <row r="168" spans="2:5" x14ac:dyDescent="0.25">
      <c r="B168" s="330"/>
      <c r="C168" s="330"/>
      <c r="D168" s="330"/>
      <c r="E168" s="330"/>
    </row>
  </sheetData>
  <mergeCells count="107">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118:C118"/>
    <mergeCell ref="B119:E119"/>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2"/>
  <sheetViews>
    <sheetView showGridLines="0" showRowColHeaders="0" showRuler="0" view="pageLayout" topLeftCell="B1" zoomScaleNormal="100" workbookViewId="0">
      <selection activeCell="D48" sqref="D48"/>
    </sheetView>
  </sheetViews>
  <sheetFormatPr defaultColWidth="0" defaultRowHeight="12.5" zeroHeight="1" x14ac:dyDescent="0.25"/>
  <cols>
    <col min="1" max="2" width="3.81640625" customWidth="1"/>
    <col min="3" max="3" width="10.7265625" customWidth="1"/>
    <col min="4" max="11" width="9" customWidth="1"/>
    <col min="12" max="12" width="9.1796875" customWidth="1"/>
  </cols>
  <sheetData>
    <row r="1" spans="1:17" ht="18" x14ac:dyDescent="0.25">
      <c r="A1" s="418" t="s">
        <v>845</v>
      </c>
      <c r="B1" s="418"/>
      <c r="C1" s="418"/>
      <c r="D1" s="418"/>
      <c r="E1" s="418"/>
      <c r="F1" s="418"/>
      <c r="G1" s="418"/>
      <c r="H1" s="418"/>
      <c r="I1" s="418"/>
      <c r="J1" s="418"/>
      <c r="K1" s="418"/>
      <c r="L1" s="330"/>
      <c r="M1" s="330"/>
      <c r="N1" s="330"/>
      <c r="O1" s="330"/>
      <c r="P1" s="330"/>
      <c r="Q1" s="330"/>
    </row>
    <row r="2" spans="1:17" x14ac:dyDescent="0.25">
      <c r="A2" s="330"/>
      <c r="B2" s="330"/>
      <c r="C2" s="330"/>
      <c r="D2" s="330"/>
      <c r="E2" s="330"/>
      <c r="F2" s="330"/>
      <c r="G2" s="330"/>
      <c r="H2" s="330"/>
      <c r="I2" s="330"/>
      <c r="J2" s="330"/>
      <c r="K2" s="330"/>
      <c r="L2" s="330"/>
      <c r="M2" s="330"/>
      <c r="N2" s="330"/>
      <c r="O2" s="330"/>
      <c r="P2" s="330"/>
      <c r="Q2" s="330"/>
    </row>
    <row r="3" spans="1:17" ht="38.25" customHeight="1" x14ac:dyDescent="0.3">
      <c r="A3" s="2" t="s">
        <v>846</v>
      </c>
      <c r="B3" s="661" t="s">
        <v>847</v>
      </c>
      <c r="C3" s="662"/>
      <c r="D3" s="662"/>
      <c r="E3" s="662"/>
      <c r="F3" s="662"/>
      <c r="G3" s="662"/>
      <c r="H3" s="662"/>
      <c r="I3" s="662"/>
      <c r="J3" s="662"/>
      <c r="K3" s="662"/>
      <c r="L3" s="330"/>
      <c r="M3" s="330"/>
      <c r="N3" s="330"/>
      <c r="O3" s="330"/>
      <c r="P3" s="330"/>
      <c r="Q3" s="330"/>
    </row>
    <row r="4" spans="1:17" ht="66" customHeight="1" x14ac:dyDescent="0.25">
      <c r="A4" s="330"/>
      <c r="B4" s="655" t="s">
        <v>848</v>
      </c>
      <c r="C4" s="655"/>
      <c r="D4" s="655"/>
      <c r="E4" s="655"/>
      <c r="F4" s="655"/>
      <c r="G4" s="655"/>
      <c r="H4" s="655"/>
      <c r="I4" s="655"/>
      <c r="J4" s="655"/>
      <c r="K4" s="655"/>
      <c r="L4" s="330"/>
      <c r="M4" s="330"/>
      <c r="N4" s="330"/>
      <c r="O4" s="330"/>
      <c r="P4" s="330"/>
      <c r="Q4" s="330"/>
    </row>
    <row r="5" spans="1:17" s="183" customFormat="1" x14ac:dyDescent="0.25">
      <c r="B5" s="184"/>
      <c r="C5" s="185"/>
      <c r="D5" s="182"/>
      <c r="E5" s="182"/>
      <c r="F5" s="182"/>
      <c r="G5" s="182"/>
      <c r="H5" s="182"/>
      <c r="I5" s="186"/>
      <c r="J5" s="184" t="s">
        <v>849</v>
      </c>
      <c r="K5" s="184" t="s">
        <v>850</v>
      </c>
    </row>
    <row r="6" spans="1:17" s="181" customFormat="1" ht="55.5" customHeight="1" x14ac:dyDescent="0.25">
      <c r="A6" s="332"/>
      <c r="B6" s="329"/>
      <c r="C6" s="655" t="s">
        <v>851</v>
      </c>
      <c r="D6" s="655"/>
      <c r="E6" s="655"/>
      <c r="F6" s="655"/>
      <c r="G6" s="655"/>
      <c r="H6" s="655"/>
      <c r="I6" s="655"/>
      <c r="J6" s="187" t="s">
        <v>852</v>
      </c>
      <c r="K6" s="187" t="s">
        <v>853</v>
      </c>
      <c r="L6" s="332"/>
      <c r="M6" s="332"/>
      <c r="N6" s="332"/>
      <c r="O6" s="332"/>
      <c r="P6" s="332"/>
      <c r="Q6" s="332"/>
    </row>
    <row r="7" spans="1:17" s="181" customFormat="1" ht="46.5" customHeight="1" x14ac:dyDescent="0.25">
      <c r="A7" s="332"/>
      <c r="B7" s="329"/>
      <c r="C7" s="655" t="s">
        <v>854</v>
      </c>
      <c r="D7" s="655"/>
      <c r="E7" s="655"/>
      <c r="F7" s="655"/>
      <c r="G7" s="655"/>
      <c r="H7" s="655"/>
      <c r="I7" s="655"/>
      <c r="J7" s="187" t="s">
        <v>852</v>
      </c>
      <c r="K7" s="187" t="s">
        <v>855</v>
      </c>
      <c r="L7" s="332"/>
      <c r="M7" s="332"/>
      <c r="N7" s="332"/>
      <c r="O7" s="332"/>
      <c r="P7" s="332"/>
      <c r="Q7" s="332"/>
    </row>
    <row r="8" spans="1:17" s="181" customFormat="1" ht="24.75" customHeight="1" x14ac:dyDescent="0.25">
      <c r="A8" s="332"/>
      <c r="B8" s="329"/>
      <c r="C8" s="655" t="s">
        <v>856</v>
      </c>
      <c r="D8" s="655"/>
      <c r="E8" s="655"/>
      <c r="F8" s="655"/>
      <c r="G8" s="655"/>
      <c r="H8" s="655"/>
      <c r="I8" s="655"/>
      <c r="J8" s="187" t="s">
        <v>852</v>
      </c>
      <c r="K8" s="187" t="s">
        <v>857</v>
      </c>
      <c r="L8" s="332"/>
      <c r="M8" s="332"/>
      <c r="N8" s="332"/>
      <c r="O8" s="332"/>
      <c r="P8" s="332"/>
      <c r="Q8" s="332"/>
    </row>
    <row r="9" spans="1:17" s="181" customFormat="1" ht="25.5" customHeight="1" x14ac:dyDescent="0.25">
      <c r="A9" s="332"/>
      <c r="B9" s="329"/>
      <c r="C9" s="655" t="s">
        <v>858</v>
      </c>
      <c r="D9" s="655"/>
      <c r="E9" s="655"/>
      <c r="F9" s="655"/>
      <c r="G9" s="655"/>
      <c r="H9" s="655"/>
      <c r="I9" s="655"/>
      <c r="J9" s="187" t="s">
        <v>852</v>
      </c>
      <c r="K9" s="187" t="s">
        <v>852</v>
      </c>
      <c r="L9" s="332"/>
      <c r="M9" s="332"/>
      <c r="N9" s="332"/>
      <c r="O9" s="332"/>
      <c r="P9" s="332"/>
      <c r="Q9" s="332"/>
    </row>
    <row r="10" spans="1:17" s="181" customFormat="1" x14ac:dyDescent="0.25">
      <c r="A10" s="332"/>
      <c r="B10" s="329"/>
      <c r="C10" s="655" t="s">
        <v>859</v>
      </c>
      <c r="D10" s="655"/>
      <c r="E10" s="655"/>
      <c r="F10" s="655"/>
      <c r="G10" s="655"/>
      <c r="H10" s="655"/>
      <c r="I10" s="655"/>
      <c r="J10" s="187" t="s">
        <v>857</v>
      </c>
      <c r="K10" s="187" t="s">
        <v>852</v>
      </c>
      <c r="L10" s="332"/>
      <c r="M10" s="332"/>
      <c r="N10" s="332"/>
      <c r="O10" s="332"/>
      <c r="P10" s="332"/>
      <c r="Q10" s="332"/>
    </row>
    <row r="11" spans="1:17" s="181" customFormat="1" x14ac:dyDescent="0.25">
      <c r="A11" s="332"/>
      <c r="B11" s="329"/>
      <c r="C11" s="655" t="s">
        <v>860</v>
      </c>
      <c r="D11" s="655"/>
      <c r="E11" s="655"/>
      <c r="F11" s="655"/>
      <c r="G11" s="655"/>
      <c r="H11" s="655"/>
      <c r="I11" s="655"/>
      <c r="J11" s="187" t="s">
        <v>852</v>
      </c>
      <c r="K11" s="187" t="s">
        <v>852</v>
      </c>
      <c r="L11" s="332"/>
      <c r="M11" s="332"/>
      <c r="N11" s="332"/>
      <c r="O11" s="332"/>
      <c r="P11" s="332"/>
      <c r="Q11" s="332"/>
    </row>
    <row r="12" spans="1:17" s="181" customFormat="1" x14ac:dyDescent="0.25">
      <c r="A12" s="332"/>
      <c r="B12" s="329"/>
      <c r="C12" s="655" t="s">
        <v>861</v>
      </c>
      <c r="D12" s="655"/>
      <c r="E12" s="655"/>
      <c r="F12" s="655"/>
      <c r="G12" s="655"/>
      <c r="H12" s="655"/>
      <c r="I12" s="655"/>
      <c r="J12" s="187" t="s">
        <v>852</v>
      </c>
      <c r="K12" s="187" t="s">
        <v>857</v>
      </c>
      <c r="L12" s="332"/>
      <c r="M12" s="332"/>
      <c r="N12" s="332"/>
      <c r="O12" s="332"/>
      <c r="P12" s="332"/>
      <c r="Q12" s="332"/>
    </row>
    <row r="13" spans="1:17" ht="12.75" customHeight="1" x14ac:dyDescent="0.3">
      <c r="A13" s="330"/>
      <c r="B13" s="132"/>
      <c r="C13" s="132"/>
      <c r="D13" s="132"/>
      <c r="E13" s="132"/>
      <c r="F13" s="132"/>
      <c r="G13" s="132"/>
      <c r="H13" s="132"/>
      <c r="I13" s="132"/>
      <c r="J13" s="132"/>
      <c r="K13" s="132"/>
      <c r="L13" s="330"/>
      <c r="M13" s="330"/>
      <c r="N13" s="330"/>
      <c r="O13" s="330"/>
      <c r="P13" s="330"/>
      <c r="Q13" s="219"/>
    </row>
    <row r="14" spans="1:17" s="188" customFormat="1" ht="25.5" customHeight="1" x14ac:dyDescent="0.25">
      <c r="B14" s="656" t="s">
        <v>862</v>
      </c>
      <c r="C14" s="657"/>
      <c r="D14" s="657"/>
      <c r="E14" s="657"/>
      <c r="F14" s="657"/>
      <c r="G14" s="657"/>
      <c r="H14" s="657"/>
      <c r="I14" s="657"/>
      <c r="J14" s="657"/>
      <c r="K14" s="657"/>
    </row>
    <row r="15" spans="1:17" s="188" customFormat="1" ht="49.5" customHeight="1" x14ac:dyDescent="0.25">
      <c r="B15" s="656" t="s">
        <v>863</v>
      </c>
      <c r="C15" s="657"/>
      <c r="D15" s="657"/>
      <c r="E15" s="657"/>
      <c r="F15" s="657"/>
      <c r="G15" s="657"/>
      <c r="H15" s="657"/>
      <c r="I15" s="657"/>
      <c r="J15" s="657"/>
      <c r="K15" s="657"/>
    </row>
    <row r="16" spans="1:17" ht="25.5" customHeight="1" x14ac:dyDescent="0.25">
      <c r="A16" s="330"/>
      <c r="B16" s="656" t="s">
        <v>864</v>
      </c>
      <c r="C16" s="656"/>
      <c r="D16" s="656"/>
      <c r="E16" s="656"/>
      <c r="F16" s="656"/>
      <c r="G16" s="656"/>
      <c r="H16" s="656"/>
      <c r="I16" s="656"/>
      <c r="J16" s="656"/>
      <c r="K16" s="656"/>
      <c r="L16" s="330"/>
      <c r="M16" s="330"/>
      <c r="N16" s="330"/>
      <c r="O16" s="330"/>
      <c r="P16" s="330"/>
      <c r="Q16" s="330"/>
    </row>
    <row r="17" spans="1:11" ht="64.5" customHeight="1" x14ac:dyDescent="0.25">
      <c r="A17" s="330"/>
      <c r="B17" s="656" t="s">
        <v>865</v>
      </c>
      <c r="C17" s="657"/>
      <c r="D17" s="657"/>
      <c r="E17" s="657"/>
      <c r="F17" s="657"/>
      <c r="G17" s="657"/>
      <c r="H17" s="657"/>
      <c r="I17" s="657"/>
      <c r="J17" s="657"/>
      <c r="K17" s="657"/>
    </row>
    <row r="18" spans="1:11" ht="12.75" customHeight="1" x14ac:dyDescent="0.25">
      <c r="A18" s="330"/>
      <c r="B18" s="658" t="s">
        <v>866</v>
      </c>
      <c r="C18" s="659"/>
      <c r="D18" s="659"/>
      <c r="E18" s="659"/>
      <c r="F18" s="659"/>
      <c r="G18" s="659"/>
      <c r="H18" s="659"/>
      <c r="I18" s="659"/>
      <c r="J18" s="659"/>
      <c r="K18" s="659"/>
    </row>
    <row r="19" spans="1:11" ht="12.75" customHeight="1" x14ac:dyDescent="0.25">
      <c r="A19" s="330"/>
      <c r="B19" s="659"/>
      <c r="C19" s="659"/>
      <c r="D19" s="659"/>
      <c r="E19" s="659"/>
      <c r="F19" s="659"/>
      <c r="G19" s="659"/>
      <c r="H19" s="659"/>
      <c r="I19" s="659"/>
      <c r="J19" s="659"/>
      <c r="K19" s="659"/>
    </row>
    <row r="20" spans="1:11" x14ac:dyDescent="0.25">
      <c r="A20" s="330"/>
      <c r="B20" s="330"/>
      <c r="C20" s="319"/>
      <c r="D20" s="319"/>
      <c r="E20" s="319"/>
      <c r="F20" s="319"/>
      <c r="G20" s="319"/>
      <c r="H20" s="319"/>
      <c r="I20" s="319"/>
      <c r="J20" s="319"/>
      <c r="K20" s="319"/>
    </row>
    <row r="21" spans="1:11" ht="13" x14ac:dyDescent="0.3">
      <c r="A21" s="2" t="s">
        <v>846</v>
      </c>
      <c r="B21" s="622"/>
      <c r="C21" s="623"/>
      <c r="D21" s="623"/>
      <c r="E21" s="623"/>
      <c r="F21" s="623"/>
      <c r="G21" s="623"/>
      <c r="H21" s="624"/>
      <c r="I21" s="127" t="s">
        <v>867</v>
      </c>
      <c r="J21" s="127" t="s">
        <v>868</v>
      </c>
      <c r="K21" s="127" t="s">
        <v>520</v>
      </c>
    </row>
    <row r="22" spans="1:11" ht="13" x14ac:dyDescent="0.3">
      <c r="A22" s="2" t="s">
        <v>846</v>
      </c>
      <c r="B22" s="128" t="s">
        <v>869</v>
      </c>
      <c r="C22" s="466" t="s">
        <v>870</v>
      </c>
      <c r="D22" s="466"/>
      <c r="E22" s="466"/>
      <c r="F22" s="466"/>
      <c r="G22" s="466"/>
      <c r="H22" s="467"/>
      <c r="I22" s="77" vm="25">
        <v>122</v>
      </c>
      <c r="J22" s="77" vm="26">
        <v>47</v>
      </c>
      <c r="K22" s="77">
        <v>169</v>
      </c>
    </row>
    <row r="23" spans="1:11" ht="13" x14ac:dyDescent="0.3">
      <c r="A23" s="2" t="s">
        <v>846</v>
      </c>
      <c r="B23" s="128" t="s">
        <v>871</v>
      </c>
      <c r="C23" s="466" t="s">
        <v>872</v>
      </c>
      <c r="D23" s="466"/>
      <c r="E23" s="466"/>
      <c r="F23" s="466"/>
      <c r="G23" s="466"/>
      <c r="H23" s="467"/>
      <c r="I23" s="77" vm="27">
        <v>5</v>
      </c>
      <c r="J23" s="77" vm="28">
        <v>1</v>
      </c>
      <c r="K23" s="77">
        <v>6</v>
      </c>
    </row>
    <row r="24" spans="1:11" ht="13" x14ac:dyDescent="0.3">
      <c r="A24" s="2" t="s">
        <v>846</v>
      </c>
      <c r="B24" s="128" t="s">
        <v>873</v>
      </c>
      <c r="C24" s="466" t="s">
        <v>874</v>
      </c>
      <c r="D24" s="466"/>
      <c r="E24" s="466"/>
      <c r="F24" s="466"/>
      <c r="G24" s="466"/>
      <c r="H24" s="467"/>
      <c r="I24" s="77" vm="29">
        <v>52</v>
      </c>
      <c r="J24" s="77" vm="30">
        <v>32</v>
      </c>
      <c r="K24" s="77">
        <v>84</v>
      </c>
    </row>
    <row r="25" spans="1:11" ht="13" x14ac:dyDescent="0.3">
      <c r="A25" s="2" t="s">
        <v>846</v>
      </c>
      <c r="B25" s="128" t="s">
        <v>875</v>
      </c>
      <c r="C25" s="466" t="s">
        <v>876</v>
      </c>
      <c r="D25" s="466"/>
      <c r="E25" s="466"/>
      <c r="F25" s="466"/>
      <c r="G25" s="466"/>
      <c r="H25" s="467"/>
      <c r="I25" s="77" vm="31">
        <v>70</v>
      </c>
      <c r="J25" s="77" vm="32">
        <v>15</v>
      </c>
      <c r="K25" s="77">
        <v>85</v>
      </c>
    </row>
    <row r="26" spans="1:11" ht="14.25" customHeight="1" x14ac:dyDescent="0.3">
      <c r="A26" s="2" t="s">
        <v>846</v>
      </c>
      <c r="B26" s="128" t="s">
        <v>877</v>
      </c>
      <c r="C26" s="466" t="s">
        <v>878</v>
      </c>
      <c r="D26" s="466"/>
      <c r="E26" s="466"/>
      <c r="F26" s="466"/>
      <c r="G26" s="466"/>
      <c r="H26" s="467"/>
      <c r="I26" s="77" t="s" vm="33">
        <v>879</v>
      </c>
      <c r="J26" s="77" t="s" vm="34">
        <v>879</v>
      </c>
      <c r="K26" s="77" t="s" vm="35">
        <v>879</v>
      </c>
    </row>
    <row r="27" spans="1:11" ht="25.5" customHeight="1" x14ac:dyDescent="0.3">
      <c r="A27" s="2" t="s">
        <v>846</v>
      </c>
      <c r="B27" s="129" t="s">
        <v>880</v>
      </c>
      <c r="C27" s="631" t="s">
        <v>881</v>
      </c>
      <c r="D27" s="631"/>
      <c r="E27" s="631"/>
      <c r="F27" s="631"/>
      <c r="G27" s="631"/>
      <c r="H27" s="632"/>
      <c r="I27" s="77" vm="36">
        <v>103</v>
      </c>
      <c r="J27" s="77" vm="37">
        <v>23</v>
      </c>
      <c r="K27" s="77">
        <v>126</v>
      </c>
    </row>
    <row r="28" spans="1:11" ht="26.25" customHeight="1" x14ac:dyDescent="0.3">
      <c r="A28" s="2" t="s">
        <v>846</v>
      </c>
      <c r="B28" s="129" t="s">
        <v>882</v>
      </c>
      <c r="C28" s="466" t="s">
        <v>883</v>
      </c>
      <c r="D28" s="466"/>
      <c r="E28" s="466"/>
      <c r="F28" s="466"/>
      <c r="G28" s="466"/>
      <c r="H28" s="467"/>
      <c r="I28" s="77" vm="38">
        <v>18</v>
      </c>
      <c r="J28" s="77" vm="39">
        <v>21</v>
      </c>
      <c r="K28" s="77">
        <v>39</v>
      </c>
    </row>
    <row r="29" spans="1:11" ht="13" x14ac:dyDescent="0.3">
      <c r="A29" s="2" t="s">
        <v>846</v>
      </c>
      <c r="B29" s="128" t="s">
        <v>884</v>
      </c>
      <c r="C29" s="466" t="s">
        <v>885</v>
      </c>
      <c r="D29" s="466"/>
      <c r="E29" s="466"/>
      <c r="F29" s="466"/>
      <c r="G29" s="466"/>
      <c r="H29" s="467"/>
      <c r="I29" s="77" t="s" vm="40">
        <v>879</v>
      </c>
      <c r="J29" s="77" vm="41">
        <v>2</v>
      </c>
      <c r="K29" s="77">
        <v>2</v>
      </c>
    </row>
    <row r="30" spans="1:11" ht="25.5" customHeight="1" x14ac:dyDescent="0.3">
      <c r="A30" s="2" t="s">
        <v>846</v>
      </c>
      <c r="B30" s="128" t="s">
        <v>886</v>
      </c>
      <c r="C30" s="466" t="s">
        <v>887</v>
      </c>
      <c r="D30" s="466"/>
      <c r="E30" s="466"/>
      <c r="F30" s="466"/>
      <c r="G30" s="466"/>
      <c r="H30" s="467"/>
      <c r="I30" s="77">
        <v>1</v>
      </c>
      <c r="J30" s="77">
        <v>1</v>
      </c>
      <c r="K30" s="77">
        <v>2</v>
      </c>
    </row>
    <row r="31" spans="1:11" ht="25.5" customHeight="1" x14ac:dyDescent="0.3">
      <c r="A31" s="2" t="s">
        <v>846</v>
      </c>
      <c r="B31" s="174" t="s">
        <v>888</v>
      </c>
      <c r="C31" s="519" t="s">
        <v>889</v>
      </c>
      <c r="D31" s="519"/>
      <c r="E31" s="519"/>
      <c r="F31" s="519"/>
      <c r="G31" s="519"/>
      <c r="H31" s="519"/>
      <c r="I31" s="77" vm="42">
        <v>22</v>
      </c>
      <c r="J31" s="77" vm="43">
        <v>17</v>
      </c>
      <c r="K31" s="77">
        <v>39</v>
      </c>
    </row>
    <row r="32" spans="1:11" x14ac:dyDescent="0.25">
      <c r="A32" s="330"/>
      <c r="B32" s="330"/>
      <c r="C32" s="330"/>
      <c r="D32" s="330"/>
      <c r="E32" s="330"/>
      <c r="F32" s="330"/>
      <c r="G32" s="330"/>
      <c r="H32" s="330"/>
      <c r="I32" s="330"/>
      <c r="J32" s="330"/>
      <c r="K32" s="330"/>
    </row>
    <row r="33" spans="1:11" ht="13" x14ac:dyDescent="0.3">
      <c r="A33" s="2" t="s">
        <v>890</v>
      </c>
      <c r="B33" s="571" t="s">
        <v>891</v>
      </c>
      <c r="C33" s="524"/>
      <c r="D33" s="524"/>
      <c r="E33" s="524"/>
      <c r="F33" s="524"/>
      <c r="G33" s="524"/>
      <c r="H33" s="524"/>
      <c r="I33" s="524"/>
      <c r="J33" s="524"/>
      <c r="K33" s="524"/>
    </row>
    <row r="34" spans="1:11" ht="64.5" customHeight="1" x14ac:dyDescent="0.25">
      <c r="A34" s="330"/>
      <c r="B34" s="493" t="s">
        <v>892</v>
      </c>
      <c r="C34" s="420"/>
      <c r="D34" s="420"/>
      <c r="E34" s="420"/>
      <c r="F34" s="420"/>
      <c r="G34" s="420"/>
      <c r="H34" s="420"/>
      <c r="I34" s="420"/>
      <c r="J34" s="420"/>
      <c r="K34" s="420"/>
    </row>
    <row r="35" spans="1:11" x14ac:dyDescent="0.25">
      <c r="A35" s="330"/>
      <c r="B35" s="291"/>
      <c r="C35" s="291"/>
      <c r="D35" s="291"/>
      <c r="E35" s="291"/>
      <c r="F35" s="291"/>
      <c r="G35" s="291"/>
      <c r="H35" s="291"/>
      <c r="I35" s="291"/>
      <c r="J35" s="291"/>
      <c r="K35" s="291"/>
    </row>
    <row r="36" spans="1:11" s="163" customFormat="1" ht="13" x14ac:dyDescent="0.25">
      <c r="A36" s="67" t="s">
        <v>890</v>
      </c>
      <c r="B36" s="663" t="s">
        <v>893</v>
      </c>
      <c r="C36" s="663"/>
      <c r="D36" s="663"/>
      <c r="E36" s="663"/>
      <c r="F36" s="663"/>
      <c r="G36" s="412">
        <v>18</v>
      </c>
      <c r="H36" s="175" t="s">
        <v>894</v>
      </c>
      <c r="I36" s="413" t="s">
        <v>895</v>
      </c>
      <c r="J36" s="414">
        <v>2011</v>
      </c>
      <c r="K36" s="413" t="s">
        <v>896</v>
      </c>
    </row>
    <row r="37" spans="1:11" s="163" customFormat="1" x14ac:dyDescent="0.25">
      <c r="A37" s="415"/>
      <c r="B37" s="415"/>
      <c r="C37" s="415"/>
      <c r="D37" s="415"/>
      <c r="E37" s="415"/>
      <c r="F37" s="415"/>
      <c r="G37" s="415"/>
      <c r="H37" s="415"/>
      <c r="I37" s="416" t="s">
        <v>897</v>
      </c>
      <c r="J37" s="414">
        <v>109</v>
      </c>
      <c r="K37" s="413" t="s">
        <v>898</v>
      </c>
    </row>
    <row r="38" spans="1:11" ht="16.5" customHeight="1" x14ac:dyDescent="0.3">
      <c r="A38" s="2" t="s">
        <v>899</v>
      </c>
      <c r="B38" s="571" t="s">
        <v>900</v>
      </c>
      <c r="C38" s="524"/>
      <c r="D38" s="524"/>
      <c r="E38" s="524"/>
      <c r="F38" s="524"/>
      <c r="G38" s="524"/>
      <c r="H38" s="524"/>
      <c r="I38" s="524"/>
      <c r="J38" s="524"/>
      <c r="K38" s="524"/>
    </row>
    <row r="39" spans="1:11" ht="27" customHeight="1" x14ac:dyDescent="0.3">
      <c r="A39" s="2"/>
      <c r="B39" s="493" t="s">
        <v>901</v>
      </c>
      <c r="C39" s="420"/>
      <c r="D39" s="420"/>
      <c r="E39" s="420"/>
      <c r="F39" s="420"/>
      <c r="G39" s="420"/>
      <c r="H39" s="420"/>
      <c r="I39" s="420"/>
      <c r="J39" s="420"/>
      <c r="K39" s="420"/>
    </row>
    <row r="40" spans="1:11" ht="115.5" customHeight="1" x14ac:dyDescent="0.3">
      <c r="A40" s="2"/>
      <c r="B40" s="660" t="s">
        <v>902</v>
      </c>
      <c r="C40" s="420"/>
      <c r="D40" s="420"/>
      <c r="E40" s="420"/>
      <c r="F40" s="420"/>
      <c r="G40" s="420"/>
      <c r="H40" s="420"/>
      <c r="I40" s="420"/>
      <c r="J40" s="420"/>
      <c r="K40" s="420"/>
    </row>
    <row r="41" spans="1:11" ht="93" customHeight="1" x14ac:dyDescent="0.3">
      <c r="A41" s="2"/>
      <c r="B41" s="660" t="s">
        <v>903</v>
      </c>
      <c r="C41" s="493"/>
      <c r="D41" s="493"/>
      <c r="E41" s="493"/>
      <c r="F41" s="493"/>
      <c r="G41" s="493"/>
      <c r="H41" s="493"/>
      <c r="I41" s="493"/>
      <c r="J41" s="493"/>
      <c r="K41" s="493"/>
    </row>
    <row r="42" spans="1:11" ht="68.25" customHeight="1" x14ac:dyDescent="0.3">
      <c r="A42" s="2"/>
      <c r="B42" s="493" t="s">
        <v>904</v>
      </c>
      <c r="C42" s="420"/>
      <c r="D42" s="420"/>
      <c r="E42" s="420"/>
      <c r="F42" s="420"/>
      <c r="G42" s="420"/>
      <c r="H42" s="420"/>
      <c r="I42" s="420"/>
      <c r="J42" s="420"/>
      <c r="K42" s="420"/>
    </row>
    <row r="43" spans="1:11" ht="13" x14ac:dyDescent="0.3">
      <c r="A43" s="2"/>
      <c r="B43" s="131"/>
      <c r="C43" s="131"/>
      <c r="D43" s="131"/>
      <c r="E43" s="131"/>
      <c r="F43" s="131"/>
      <c r="G43" s="131"/>
      <c r="H43" s="131"/>
      <c r="I43" s="131"/>
      <c r="J43" s="131"/>
      <c r="K43" s="131"/>
    </row>
    <row r="44" spans="1:11" ht="13" x14ac:dyDescent="0.3">
      <c r="A44" s="2" t="s">
        <v>899</v>
      </c>
      <c r="B44" s="664" t="s">
        <v>905</v>
      </c>
      <c r="C44" s="545"/>
      <c r="D44" s="545"/>
      <c r="E44" s="545"/>
      <c r="F44" s="545"/>
      <c r="G44" s="545"/>
      <c r="H44" s="545"/>
      <c r="I44" s="545"/>
      <c r="J44" s="545"/>
      <c r="K44" s="545"/>
    </row>
    <row r="45" spans="1:11" x14ac:dyDescent="0.25">
      <c r="A45" s="330"/>
      <c r="B45" s="330"/>
      <c r="C45" s="330"/>
      <c r="D45" s="330"/>
      <c r="E45" s="330"/>
      <c r="F45" s="330"/>
      <c r="G45" s="330"/>
      <c r="H45" s="330"/>
      <c r="I45" s="330"/>
      <c r="J45" s="330"/>
      <c r="K45" s="330"/>
    </row>
    <row r="46" spans="1:11" ht="13" x14ac:dyDescent="0.3">
      <c r="A46" s="2" t="s">
        <v>899</v>
      </c>
      <c r="B46" s="665" t="s">
        <v>906</v>
      </c>
      <c r="C46" s="665"/>
      <c r="D46" s="665"/>
      <c r="E46" s="665"/>
      <c r="F46" s="665"/>
      <c r="G46" s="665"/>
      <c r="H46" s="665"/>
      <c r="I46" s="665"/>
      <c r="J46" s="665"/>
      <c r="K46" s="665"/>
    </row>
    <row r="47" spans="1:11" ht="13" x14ac:dyDescent="0.3">
      <c r="A47" s="2" t="s">
        <v>899</v>
      </c>
      <c r="B47" s="473" t="s">
        <v>907</v>
      </c>
      <c r="C47" s="473"/>
      <c r="D47" s="130" t="s">
        <v>908</v>
      </c>
      <c r="E47" s="130" t="s">
        <v>909</v>
      </c>
      <c r="F47" s="130" t="s">
        <v>910</v>
      </c>
      <c r="G47" s="130" t="s">
        <v>911</v>
      </c>
      <c r="H47" s="130" t="s">
        <v>912</v>
      </c>
      <c r="I47" s="130" t="s">
        <v>913</v>
      </c>
      <c r="J47" s="130" t="s">
        <v>914</v>
      </c>
      <c r="K47" s="130" t="s">
        <v>520</v>
      </c>
    </row>
    <row r="48" spans="1:11" ht="13" x14ac:dyDescent="0.3">
      <c r="A48" s="2" t="s">
        <v>899</v>
      </c>
      <c r="B48" s="473"/>
      <c r="C48" s="473"/>
      <c r="D48" s="16" vm="57">
        <v>174</v>
      </c>
      <c r="E48" s="16" vm="58">
        <v>216</v>
      </c>
      <c r="F48" s="16" vm="59">
        <v>135</v>
      </c>
      <c r="G48" s="16" vm="60">
        <v>94</v>
      </c>
      <c r="H48" s="16" vm="61">
        <v>11</v>
      </c>
      <c r="I48" s="16" t="s" vm="62">
        <v>879</v>
      </c>
      <c r="J48" s="16" t="s" vm="63">
        <v>879</v>
      </c>
      <c r="K48" s="16">
        <v>630</v>
      </c>
    </row>
    <row r="49" spans="1:11" x14ac:dyDescent="0.25">
      <c r="A49" s="330"/>
      <c r="B49" s="419"/>
      <c r="C49" s="419"/>
      <c r="D49" s="330"/>
      <c r="E49" s="330"/>
      <c r="F49" s="330"/>
      <c r="G49" s="330"/>
      <c r="H49" s="330"/>
      <c r="I49" s="330"/>
      <c r="J49" s="330"/>
      <c r="K49" s="330"/>
    </row>
    <row r="50" spans="1:11" ht="13" x14ac:dyDescent="0.3">
      <c r="A50" s="2" t="s">
        <v>899</v>
      </c>
      <c r="B50" s="473" t="s">
        <v>915</v>
      </c>
      <c r="C50" s="473"/>
      <c r="D50" s="130" t="s">
        <v>908</v>
      </c>
      <c r="E50" s="130" t="s">
        <v>909</v>
      </c>
      <c r="F50" s="130" t="s">
        <v>910</v>
      </c>
      <c r="G50" s="130" t="s">
        <v>911</v>
      </c>
      <c r="H50" s="130" t="s">
        <v>912</v>
      </c>
      <c r="I50" s="130" t="s">
        <v>913</v>
      </c>
      <c r="J50" s="130" t="s">
        <v>914</v>
      </c>
      <c r="K50" s="130" t="s">
        <v>520</v>
      </c>
    </row>
    <row r="51" spans="1:11" ht="13" x14ac:dyDescent="0.3">
      <c r="A51" s="2" t="s">
        <v>899</v>
      </c>
      <c r="B51" s="473"/>
      <c r="C51" s="473"/>
      <c r="D51" s="16"/>
      <c r="E51" s="16"/>
      <c r="F51" s="16"/>
      <c r="G51" s="16"/>
      <c r="H51" s="16"/>
      <c r="I51" s="16"/>
      <c r="J51" s="16"/>
      <c r="K51" s="16">
        <f>SUM(D51:J51)</f>
        <v>0</v>
      </c>
    </row>
    <row r="52" spans="1:11" x14ac:dyDescent="0.25">
      <c r="A52" s="330"/>
      <c r="B52" s="330"/>
      <c r="C52" s="330"/>
      <c r="D52" s="330"/>
      <c r="E52" s="330"/>
      <c r="F52" s="330"/>
      <c r="G52" s="330"/>
      <c r="H52" s="330"/>
      <c r="I52" s="330"/>
      <c r="J52" s="330"/>
      <c r="K52" s="330"/>
    </row>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showGridLines="0" showRowColHeaders="0" showRuler="0" topLeftCell="B1" zoomScale="90" zoomScaleNormal="90" zoomScalePageLayoutView="90" workbookViewId="0">
      <selection activeCell="E8" sqref="E8"/>
    </sheetView>
  </sheetViews>
  <sheetFormatPr defaultColWidth="0" defaultRowHeight="12.5" zeroHeight="1" x14ac:dyDescent="0.25"/>
  <cols>
    <col min="1" max="1" width="3.81640625" style="1" customWidth="1"/>
    <col min="2" max="2" width="42" customWidth="1"/>
    <col min="3" max="3" width="20.1796875" customWidth="1"/>
    <col min="4" max="5" width="15.453125" customWidth="1"/>
    <col min="6" max="6" width="19.7265625" bestFit="1" customWidth="1"/>
    <col min="7" max="7" width="0.7265625" customWidth="1"/>
  </cols>
  <sheetData>
    <row r="1" spans="1:6" ht="18" x14ac:dyDescent="0.25">
      <c r="A1" s="666" t="s">
        <v>916</v>
      </c>
      <c r="B1" s="666"/>
      <c r="C1" s="666"/>
      <c r="D1" s="666"/>
      <c r="E1" s="666"/>
      <c r="F1" s="330"/>
    </row>
    <row r="2" spans="1:6" x14ac:dyDescent="0.25">
      <c r="A2" s="311"/>
      <c r="B2" s="330"/>
      <c r="C2" s="330"/>
      <c r="D2" s="330"/>
      <c r="E2" s="330"/>
      <c r="F2" s="330"/>
    </row>
    <row r="3" spans="1:6" ht="13" x14ac:dyDescent="0.25">
      <c r="A3" s="322" t="s">
        <v>917</v>
      </c>
      <c r="B3" s="67" t="s">
        <v>918</v>
      </c>
      <c r="C3" s="330"/>
      <c r="D3" s="330"/>
      <c r="E3" s="330"/>
      <c r="F3" s="330"/>
    </row>
    <row r="4" spans="1:6" s="173" customFormat="1" ht="72" customHeight="1" x14ac:dyDescent="0.25">
      <c r="A4" s="316" t="s">
        <v>917</v>
      </c>
      <c r="B4" s="604" t="s">
        <v>919</v>
      </c>
      <c r="C4" s="604"/>
      <c r="D4" s="604"/>
      <c r="E4" s="604"/>
      <c r="F4" s="604"/>
    </row>
    <row r="5" spans="1:6" ht="26.5" thickBot="1" x14ac:dyDescent="0.3">
      <c r="A5" s="322" t="s">
        <v>917</v>
      </c>
      <c r="B5" s="68" t="s">
        <v>920</v>
      </c>
      <c r="C5" s="299" t="s">
        <v>921</v>
      </c>
      <c r="D5" s="299" t="s">
        <v>68</v>
      </c>
      <c r="E5" s="299" t="s">
        <v>922</v>
      </c>
      <c r="F5" s="230" t="s">
        <v>923</v>
      </c>
    </row>
    <row r="6" spans="1:6" ht="13.5" thickBot="1" x14ac:dyDescent="0.3">
      <c r="A6" s="322" t="s">
        <v>917</v>
      </c>
      <c r="B6" s="189" t="s">
        <v>924</v>
      </c>
      <c r="C6" s="190"/>
      <c r="D6" s="190"/>
      <c r="E6" s="278">
        <v>0</v>
      </c>
      <c r="F6" s="191">
        <v>1</v>
      </c>
    </row>
    <row r="7" spans="1:6" ht="13.5" thickBot="1" x14ac:dyDescent="0.3">
      <c r="A7" s="322" t="s">
        <v>917</v>
      </c>
      <c r="B7" s="231" t="s">
        <v>925</v>
      </c>
      <c r="C7" s="193"/>
      <c r="D7" s="193"/>
      <c r="E7" s="277">
        <v>0.04</v>
      </c>
      <c r="F7" s="194">
        <v>3</v>
      </c>
    </row>
    <row r="8" spans="1:6" ht="13.5" thickBot="1" x14ac:dyDescent="0.3">
      <c r="A8" s="322" t="s">
        <v>917</v>
      </c>
      <c r="B8" s="192" t="s">
        <v>926</v>
      </c>
      <c r="C8" s="193"/>
      <c r="D8" s="193"/>
      <c r="E8" s="277">
        <v>0</v>
      </c>
      <c r="F8" s="194">
        <v>4</v>
      </c>
    </row>
    <row r="9" spans="1:6" ht="13.5" thickBot="1" x14ac:dyDescent="0.3">
      <c r="A9" s="322" t="s">
        <v>917</v>
      </c>
      <c r="B9" s="231" t="s">
        <v>927</v>
      </c>
      <c r="C9" s="220"/>
      <c r="D9" s="220"/>
      <c r="E9" s="276">
        <v>0</v>
      </c>
      <c r="F9" s="221">
        <v>5</v>
      </c>
    </row>
    <row r="10" spans="1:6" ht="13.5" thickBot="1" x14ac:dyDescent="0.3">
      <c r="A10" s="322" t="s">
        <v>917</v>
      </c>
      <c r="B10" s="208" t="s">
        <v>928</v>
      </c>
      <c r="C10" s="220"/>
      <c r="D10" s="220"/>
      <c r="E10" s="276">
        <v>0.03</v>
      </c>
      <c r="F10" s="221">
        <v>9</v>
      </c>
    </row>
    <row r="11" spans="1:6" ht="13.5" thickBot="1" x14ac:dyDescent="0.3">
      <c r="A11" s="322" t="s">
        <v>917</v>
      </c>
      <c r="B11" s="208" t="s">
        <v>929</v>
      </c>
      <c r="C11" s="220"/>
      <c r="D11" s="220"/>
      <c r="E11" s="276">
        <v>0</v>
      </c>
      <c r="F11" s="221">
        <v>10</v>
      </c>
    </row>
    <row r="12" spans="1:6" ht="13.5" thickBot="1" x14ac:dyDescent="0.3">
      <c r="A12" s="322" t="s">
        <v>917</v>
      </c>
      <c r="B12" s="208" t="s">
        <v>930</v>
      </c>
      <c r="C12" s="220"/>
      <c r="D12" s="220"/>
      <c r="E12" s="276">
        <v>0.02</v>
      </c>
      <c r="F12" s="221">
        <v>11</v>
      </c>
    </row>
    <row r="13" spans="1:6" ht="13.5" thickBot="1" x14ac:dyDescent="0.3">
      <c r="A13" s="322" t="s">
        <v>917</v>
      </c>
      <c r="B13" s="208" t="s">
        <v>931</v>
      </c>
      <c r="C13" s="220"/>
      <c r="D13" s="220"/>
      <c r="E13" s="276">
        <v>0</v>
      </c>
      <c r="F13" s="221">
        <v>12</v>
      </c>
    </row>
    <row r="14" spans="1:6" ht="13.5" thickBot="1" x14ac:dyDescent="0.3">
      <c r="A14" s="322" t="s">
        <v>917</v>
      </c>
      <c r="B14" s="208" t="s">
        <v>932</v>
      </c>
      <c r="C14" s="220"/>
      <c r="D14" s="220"/>
      <c r="E14" s="276">
        <v>0</v>
      </c>
      <c r="F14" s="221">
        <v>13</v>
      </c>
    </row>
    <row r="15" spans="1:6" ht="13.5" thickBot="1" x14ac:dyDescent="0.3">
      <c r="A15" s="322" t="s">
        <v>917</v>
      </c>
      <c r="B15" s="208" t="s">
        <v>933</v>
      </c>
      <c r="C15" s="220"/>
      <c r="D15" s="220"/>
      <c r="E15" s="276">
        <v>0</v>
      </c>
      <c r="F15" s="221">
        <v>14</v>
      </c>
    </row>
    <row r="16" spans="1:6" ht="13.5" thickBot="1" x14ac:dyDescent="0.3">
      <c r="A16" s="322" t="s">
        <v>917</v>
      </c>
      <c r="B16" s="208" t="s">
        <v>934</v>
      </c>
      <c r="C16" s="220"/>
      <c r="D16" s="220"/>
      <c r="E16" s="276">
        <v>0</v>
      </c>
      <c r="F16" s="221">
        <v>15</v>
      </c>
    </row>
    <row r="17" spans="1:6" ht="13.5" thickBot="1" x14ac:dyDescent="0.3">
      <c r="A17" s="322" t="s">
        <v>917</v>
      </c>
      <c r="B17" s="231" t="s">
        <v>935</v>
      </c>
      <c r="C17" s="220"/>
      <c r="D17" s="220"/>
      <c r="E17" s="276">
        <v>0.01</v>
      </c>
      <c r="F17" s="221">
        <v>16</v>
      </c>
    </row>
    <row r="18" spans="1:6" ht="13.5" thickBot="1" x14ac:dyDescent="0.3">
      <c r="A18" s="322" t="s">
        <v>917</v>
      </c>
      <c r="B18" s="208" t="s">
        <v>936</v>
      </c>
      <c r="C18" s="220"/>
      <c r="D18" s="220"/>
      <c r="E18" s="276">
        <v>0</v>
      </c>
      <c r="F18" s="221">
        <v>19</v>
      </c>
    </row>
    <row r="19" spans="1:6" ht="13.5" thickBot="1" x14ac:dyDescent="0.3">
      <c r="A19" s="322" t="s">
        <v>917</v>
      </c>
      <c r="B19" s="208" t="s">
        <v>937</v>
      </c>
      <c r="C19" s="220"/>
      <c r="D19" s="220"/>
      <c r="E19" s="276">
        <v>0</v>
      </c>
      <c r="F19" s="221">
        <v>22</v>
      </c>
    </row>
    <row r="20" spans="1:6" ht="13.5" thickBot="1" x14ac:dyDescent="0.3">
      <c r="A20" s="322" t="s">
        <v>917</v>
      </c>
      <c r="B20" s="208" t="s">
        <v>290</v>
      </c>
      <c r="C20" s="220"/>
      <c r="D20" s="220"/>
      <c r="E20" s="276">
        <v>0.02</v>
      </c>
      <c r="F20" s="221">
        <v>23</v>
      </c>
    </row>
    <row r="21" spans="1:6" ht="13.5" thickBot="1" x14ac:dyDescent="0.3">
      <c r="A21" s="322" t="s">
        <v>917</v>
      </c>
      <c r="B21" s="208" t="s">
        <v>938</v>
      </c>
      <c r="C21" s="220"/>
      <c r="D21" s="220"/>
      <c r="E21" s="276">
        <v>0.01</v>
      </c>
      <c r="F21" s="221">
        <v>24</v>
      </c>
    </row>
    <row r="22" spans="1:6" ht="13.5" thickBot="1" x14ac:dyDescent="0.3">
      <c r="A22" s="322" t="s">
        <v>917</v>
      </c>
      <c r="B22" s="208" t="s">
        <v>939</v>
      </c>
      <c r="C22" s="220"/>
      <c r="D22" s="220"/>
      <c r="E22" s="276">
        <v>0</v>
      </c>
      <c r="F22" s="221">
        <v>25</v>
      </c>
    </row>
    <row r="23" spans="1:6" ht="13.5" thickBot="1" x14ac:dyDescent="0.3">
      <c r="A23" s="322" t="s">
        <v>917</v>
      </c>
      <c r="B23" s="208" t="s">
        <v>940</v>
      </c>
      <c r="C23" s="220"/>
      <c r="D23" s="220"/>
      <c r="E23" s="276">
        <v>0.1</v>
      </c>
      <c r="F23" s="221">
        <v>26</v>
      </c>
    </row>
    <row r="24" spans="1:6" ht="13.5" thickBot="1" x14ac:dyDescent="0.3">
      <c r="A24" s="322" t="s">
        <v>917</v>
      </c>
      <c r="B24" s="208" t="s">
        <v>941</v>
      </c>
      <c r="C24" s="220"/>
      <c r="D24" s="220"/>
      <c r="E24" s="276">
        <v>0.04</v>
      </c>
      <c r="F24" s="221">
        <v>27</v>
      </c>
    </row>
    <row r="25" spans="1:6" ht="13.5" thickBot="1" x14ac:dyDescent="0.3">
      <c r="A25" s="322" t="s">
        <v>917</v>
      </c>
      <c r="B25" s="208" t="s">
        <v>942</v>
      </c>
      <c r="C25" s="220"/>
      <c r="D25" s="220"/>
      <c r="E25" s="276">
        <v>0</v>
      </c>
      <c r="F25" s="221" t="s">
        <v>943</v>
      </c>
    </row>
    <row r="26" spans="1:6" ht="13.5" thickBot="1" x14ac:dyDescent="0.3">
      <c r="A26" s="322" t="s">
        <v>917</v>
      </c>
      <c r="B26" s="208" t="s">
        <v>944</v>
      </c>
      <c r="C26" s="220"/>
      <c r="D26" s="220"/>
      <c r="E26" s="276">
        <v>0</v>
      </c>
      <c r="F26" s="221">
        <v>30</v>
      </c>
    </row>
    <row r="27" spans="1:6" ht="13.5" thickBot="1" x14ac:dyDescent="0.3">
      <c r="A27" s="322" t="s">
        <v>917</v>
      </c>
      <c r="B27" s="208" t="s">
        <v>945</v>
      </c>
      <c r="C27" s="220"/>
      <c r="D27" s="220"/>
      <c r="E27" s="276">
        <v>0.15</v>
      </c>
      <c r="F27" s="221">
        <v>31</v>
      </c>
    </row>
    <row r="28" spans="1:6" ht="13.5" thickBot="1" x14ac:dyDescent="0.3">
      <c r="A28" s="322" t="s">
        <v>917</v>
      </c>
      <c r="B28" s="208" t="s">
        <v>946</v>
      </c>
      <c r="C28" s="220"/>
      <c r="D28" s="220"/>
      <c r="E28" s="276">
        <v>0</v>
      </c>
      <c r="F28" s="221">
        <v>38</v>
      </c>
    </row>
    <row r="29" spans="1:6" ht="13.5" thickBot="1" x14ac:dyDescent="0.3">
      <c r="A29" s="322" t="s">
        <v>917</v>
      </c>
      <c r="B29" s="208" t="s">
        <v>947</v>
      </c>
      <c r="C29" s="220"/>
      <c r="D29" s="220"/>
      <c r="E29" s="276">
        <v>0</v>
      </c>
      <c r="F29" s="221">
        <v>39</v>
      </c>
    </row>
    <row r="30" spans="1:6" ht="13.5" thickBot="1" x14ac:dyDescent="0.3">
      <c r="A30" s="322" t="s">
        <v>917</v>
      </c>
      <c r="B30" s="208" t="s">
        <v>948</v>
      </c>
      <c r="C30" s="220"/>
      <c r="D30" s="220"/>
      <c r="E30" s="276">
        <v>0.06</v>
      </c>
      <c r="F30" s="221">
        <v>40</v>
      </c>
    </row>
    <row r="31" spans="1:6" ht="13.5" thickBot="1" x14ac:dyDescent="0.3">
      <c r="A31" s="322" t="s">
        <v>917</v>
      </c>
      <c r="B31" s="208" t="s">
        <v>949</v>
      </c>
      <c r="C31" s="220"/>
      <c r="D31" s="220"/>
      <c r="E31" s="276">
        <v>0</v>
      </c>
      <c r="F31" s="221">
        <v>41</v>
      </c>
    </row>
    <row r="32" spans="1:6" ht="13.5" thickBot="1" x14ac:dyDescent="0.3">
      <c r="A32" s="322" t="s">
        <v>917</v>
      </c>
      <c r="B32" s="208" t="s">
        <v>950</v>
      </c>
      <c r="C32" s="220"/>
      <c r="D32" s="220"/>
      <c r="E32" s="276">
        <v>0.1</v>
      </c>
      <c r="F32" s="221">
        <v>42</v>
      </c>
    </row>
    <row r="33" spans="1:6" ht="26.5" thickBot="1" x14ac:dyDescent="0.3">
      <c r="A33" s="322" t="s">
        <v>917</v>
      </c>
      <c r="B33" s="245" t="s">
        <v>951</v>
      </c>
      <c r="C33" s="220"/>
      <c r="D33" s="220"/>
      <c r="E33" s="276">
        <v>0</v>
      </c>
      <c r="F33" s="221">
        <v>43</v>
      </c>
    </row>
    <row r="34" spans="1:6" ht="13.5" thickBot="1" x14ac:dyDescent="0.3">
      <c r="A34" s="322" t="s">
        <v>917</v>
      </c>
      <c r="B34" s="208" t="s">
        <v>952</v>
      </c>
      <c r="C34" s="220"/>
      <c r="D34" s="220"/>
      <c r="E34" s="276">
        <v>0</v>
      </c>
      <c r="F34" s="221">
        <v>44</v>
      </c>
    </row>
    <row r="35" spans="1:6" ht="13.5" thickBot="1" x14ac:dyDescent="0.3">
      <c r="A35" s="322" t="s">
        <v>917</v>
      </c>
      <c r="B35" s="208" t="s">
        <v>953</v>
      </c>
      <c r="C35" s="220"/>
      <c r="D35" s="220"/>
      <c r="E35" s="276">
        <v>0.1</v>
      </c>
      <c r="F35" s="221">
        <v>45</v>
      </c>
    </row>
    <row r="36" spans="1:6" ht="13.5" thickBot="1" x14ac:dyDescent="0.3">
      <c r="A36" s="322" t="s">
        <v>917</v>
      </c>
      <c r="B36" s="208" t="s">
        <v>954</v>
      </c>
      <c r="C36" s="220"/>
      <c r="D36" s="220"/>
      <c r="E36" s="276">
        <v>0</v>
      </c>
      <c r="F36" s="221">
        <v>46</v>
      </c>
    </row>
    <row r="37" spans="1:6" ht="13.5" thickBot="1" x14ac:dyDescent="0.3">
      <c r="A37" s="322" t="s">
        <v>917</v>
      </c>
      <c r="B37" s="208" t="s">
        <v>955</v>
      </c>
      <c r="C37" s="220"/>
      <c r="D37" s="220"/>
      <c r="E37" s="276">
        <v>0</v>
      </c>
      <c r="F37" s="221">
        <v>47</v>
      </c>
    </row>
    <row r="38" spans="1:6" ht="13.5" thickBot="1" x14ac:dyDescent="0.3">
      <c r="A38" s="322" t="s">
        <v>917</v>
      </c>
      <c r="B38" s="208" t="s">
        <v>956</v>
      </c>
      <c r="C38" s="220"/>
      <c r="D38" s="220"/>
      <c r="E38" s="276">
        <v>0</v>
      </c>
      <c r="F38" s="221">
        <v>48</v>
      </c>
    </row>
    <row r="39" spans="1:6" ht="13.5" thickBot="1" x14ac:dyDescent="0.3">
      <c r="A39" s="322" t="s">
        <v>917</v>
      </c>
      <c r="B39" s="208" t="s">
        <v>957</v>
      </c>
      <c r="C39" s="220"/>
      <c r="D39" s="220"/>
      <c r="E39" s="276">
        <v>0</v>
      </c>
      <c r="F39" s="221">
        <v>49</v>
      </c>
    </row>
    <row r="40" spans="1:6" ht="13.5" thickBot="1" x14ac:dyDescent="0.3">
      <c r="A40" s="322" t="s">
        <v>917</v>
      </c>
      <c r="B40" s="208" t="s">
        <v>958</v>
      </c>
      <c r="C40" s="220"/>
      <c r="D40" s="220"/>
      <c r="E40" s="276">
        <v>7.0000000000000007E-2</v>
      </c>
      <c r="F40" s="221">
        <v>50</v>
      </c>
    </row>
    <row r="41" spans="1:6" ht="13.5" thickBot="1" x14ac:dyDescent="0.3">
      <c r="A41" s="322" t="s">
        <v>917</v>
      </c>
      <c r="B41" s="208" t="s">
        <v>959</v>
      </c>
      <c r="C41" s="220"/>
      <c r="D41" s="220"/>
      <c r="E41" s="276">
        <v>0</v>
      </c>
      <c r="F41" s="221">
        <v>51</v>
      </c>
    </row>
    <row r="42" spans="1:6" ht="13.5" thickBot="1" x14ac:dyDescent="0.3">
      <c r="A42" s="322" t="s">
        <v>917</v>
      </c>
      <c r="B42" s="208" t="s">
        <v>960</v>
      </c>
      <c r="C42" s="220"/>
      <c r="D42" s="220"/>
      <c r="E42" s="276">
        <v>0.24</v>
      </c>
      <c r="F42" s="221">
        <v>52</v>
      </c>
    </row>
    <row r="43" spans="1:6" ht="13.5" thickBot="1" x14ac:dyDescent="0.3">
      <c r="A43" s="322" t="s">
        <v>917</v>
      </c>
      <c r="B43" s="208" t="s">
        <v>296</v>
      </c>
      <c r="C43" s="220"/>
      <c r="D43" s="220"/>
      <c r="E43" s="276">
        <v>0.01</v>
      </c>
      <c r="F43" s="221">
        <v>54</v>
      </c>
    </row>
    <row r="44" spans="1:6" ht="13" x14ac:dyDescent="0.25">
      <c r="A44" s="322" t="s">
        <v>917</v>
      </c>
      <c r="B44" s="304" t="s">
        <v>699</v>
      </c>
      <c r="C44" s="222"/>
      <c r="D44" s="222"/>
      <c r="E44" s="222"/>
      <c r="F44" s="223"/>
    </row>
    <row r="45" spans="1:6" ht="13" x14ac:dyDescent="0.25">
      <c r="A45" s="322" t="s">
        <v>917</v>
      </c>
      <c r="B45" s="305" t="s">
        <v>961</v>
      </c>
      <c r="C45" s="161">
        <f>SUM(C6:C44)</f>
        <v>0</v>
      </c>
      <c r="D45" s="161">
        <f>SUM(D6:D44)</f>
        <v>0</v>
      </c>
      <c r="E45" s="161">
        <f>SUM(E6:E44)</f>
        <v>1</v>
      </c>
      <c r="F45" s="302"/>
    </row>
    <row r="46" spans="1:6" x14ac:dyDescent="0.25">
      <c r="A46" s="311"/>
      <c r="B46" s="330"/>
      <c r="C46" s="330"/>
      <c r="D46" s="330"/>
      <c r="E46" s="330"/>
      <c r="F46" s="330"/>
    </row>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8"/>
  <sheetViews>
    <sheetView showGridLines="0" showRowColHeaders="0" showRuler="0" view="pageLayout" zoomScaleNormal="100" workbookViewId="0">
      <selection activeCell="A156" sqref="A156"/>
    </sheetView>
  </sheetViews>
  <sheetFormatPr defaultColWidth="0" defaultRowHeight="12.5" zeroHeight="1" x14ac:dyDescent="0.25"/>
  <cols>
    <col min="1" max="1" width="88.7265625" style="138" customWidth="1"/>
    <col min="2" max="2" width="0.81640625" style="122" customWidth="1"/>
    <col min="3" max="16384" width="0" style="122" hidden="1"/>
  </cols>
  <sheetData>
    <row r="1" spans="1:1" ht="18" x14ac:dyDescent="0.25">
      <c r="A1" s="133" t="s">
        <v>962</v>
      </c>
    </row>
    <row r="2" spans="1:1" ht="13" x14ac:dyDescent="0.25">
      <c r="A2" s="134" t="s">
        <v>963</v>
      </c>
    </row>
    <row r="3" spans="1:1" ht="13" x14ac:dyDescent="0.25">
      <c r="A3" s="134"/>
    </row>
    <row r="4" spans="1:1" ht="25" x14ac:dyDescent="0.25">
      <c r="A4" s="135" t="s">
        <v>964</v>
      </c>
    </row>
    <row r="5" spans="1:1" x14ac:dyDescent="0.25">
      <c r="A5" s="417"/>
    </row>
    <row r="6" spans="1:1" ht="38" x14ac:dyDescent="0.25">
      <c r="A6" s="134" t="s">
        <v>965</v>
      </c>
    </row>
    <row r="7" spans="1:1" ht="26" x14ac:dyDescent="0.25">
      <c r="A7" s="134" t="s">
        <v>966</v>
      </c>
    </row>
    <row r="8" spans="1:1" ht="13" x14ac:dyDescent="0.25">
      <c r="A8" s="134" t="s">
        <v>967</v>
      </c>
    </row>
    <row r="9" spans="1:1" ht="25.5" x14ac:dyDescent="0.25">
      <c r="A9" s="134" t="s">
        <v>968</v>
      </c>
    </row>
    <row r="10" spans="1:1" ht="44.25" customHeight="1" x14ac:dyDescent="0.25">
      <c r="A10" s="213" t="s">
        <v>969</v>
      </c>
    </row>
    <row r="11" spans="1:1" ht="50.5" x14ac:dyDescent="0.25">
      <c r="A11" s="134" t="s">
        <v>970</v>
      </c>
    </row>
    <row r="12" spans="1:1" ht="38.5" x14ac:dyDescent="0.25">
      <c r="A12" s="134" t="s">
        <v>971</v>
      </c>
    </row>
    <row r="13" spans="1:1" ht="38" x14ac:dyDescent="0.25">
      <c r="A13" s="134" t="s">
        <v>972</v>
      </c>
    </row>
    <row r="14" spans="1:1" ht="25.5" x14ac:dyDescent="0.25">
      <c r="A14" s="134" t="s">
        <v>973</v>
      </c>
    </row>
    <row r="15" spans="1:1" ht="88.5" x14ac:dyDescent="0.25">
      <c r="A15" s="134" t="s">
        <v>974</v>
      </c>
    </row>
    <row r="16" spans="1:1" ht="13" x14ac:dyDescent="0.25">
      <c r="A16" s="134" t="s">
        <v>975</v>
      </c>
    </row>
    <row r="17" spans="1:1" ht="13" x14ac:dyDescent="0.25">
      <c r="A17" s="134" t="s">
        <v>976</v>
      </c>
    </row>
    <row r="18" spans="1:1" ht="38" x14ac:dyDescent="0.25">
      <c r="A18" s="134" t="s">
        <v>977</v>
      </c>
    </row>
    <row r="19" spans="1:1" ht="13" x14ac:dyDescent="0.25">
      <c r="A19" s="134" t="s">
        <v>978</v>
      </c>
    </row>
    <row r="20" spans="1:1" ht="38" x14ac:dyDescent="0.25">
      <c r="A20" s="214" t="s">
        <v>979</v>
      </c>
    </row>
    <row r="21" spans="1:1" ht="63" x14ac:dyDescent="0.25">
      <c r="A21" s="134" t="s">
        <v>980</v>
      </c>
    </row>
    <row r="22" spans="1:1" ht="13" x14ac:dyDescent="0.25">
      <c r="A22" s="134" t="s">
        <v>981</v>
      </c>
    </row>
    <row r="23" spans="1:1" ht="13" x14ac:dyDescent="0.25">
      <c r="A23" s="134" t="s">
        <v>982</v>
      </c>
    </row>
    <row r="24" spans="1:1" ht="25.5" x14ac:dyDescent="0.25">
      <c r="A24" s="134" t="s">
        <v>983</v>
      </c>
    </row>
    <row r="25" spans="1:1" ht="25.5" x14ac:dyDescent="0.25">
      <c r="A25" s="134" t="s">
        <v>984</v>
      </c>
    </row>
    <row r="26" spans="1:1" ht="38" x14ac:dyDescent="0.25">
      <c r="A26" s="134" t="s">
        <v>985</v>
      </c>
    </row>
    <row r="27" spans="1:1" ht="25.5" x14ac:dyDescent="0.25">
      <c r="A27" s="134" t="s">
        <v>986</v>
      </c>
    </row>
    <row r="28" spans="1:1" ht="38" x14ac:dyDescent="0.25">
      <c r="A28" s="134" t="s">
        <v>987</v>
      </c>
    </row>
    <row r="29" spans="1:1" ht="25.5" x14ac:dyDescent="0.25">
      <c r="A29" s="134" t="s">
        <v>988</v>
      </c>
    </row>
    <row r="30" spans="1:1" ht="50.5" x14ac:dyDescent="0.25">
      <c r="A30" s="134" t="s">
        <v>989</v>
      </c>
    </row>
    <row r="31" spans="1:1" ht="25.5" x14ac:dyDescent="0.25">
      <c r="A31" s="213" t="s">
        <v>990</v>
      </c>
    </row>
    <row r="32" spans="1:1" ht="25.5" x14ac:dyDescent="0.25">
      <c r="A32" s="134" t="s">
        <v>991</v>
      </c>
    </row>
    <row r="33" spans="1:1" ht="25.5" x14ac:dyDescent="0.25">
      <c r="A33" s="134" t="s">
        <v>992</v>
      </c>
    </row>
    <row r="34" spans="1:1" ht="25.5" x14ac:dyDescent="0.25">
      <c r="A34" s="134" t="s">
        <v>993</v>
      </c>
    </row>
    <row r="35" spans="1:1" ht="25.5" x14ac:dyDescent="0.25">
      <c r="A35" s="134" t="s">
        <v>994</v>
      </c>
    </row>
    <row r="36" spans="1:1" ht="38" x14ac:dyDescent="0.25">
      <c r="A36" s="134" t="s">
        <v>995</v>
      </c>
    </row>
    <row r="37" spans="1:1" ht="25.5" x14ac:dyDescent="0.25">
      <c r="A37" s="134" t="s">
        <v>996</v>
      </c>
    </row>
    <row r="38" spans="1:1" ht="25.5" x14ac:dyDescent="0.25">
      <c r="A38" s="134" t="s">
        <v>997</v>
      </c>
    </row>
    <row r="39" spans="1:1" ht="25.5" x14ac:dyDescent="0.25">
      <c r="A39" s="134" t="s">
        <v>998</v>
      </c>
    </row>
    <row r="40" spans="1:1" ht="38" x14ac:dyDescent="0.25">
      <c r="A40" s="134" t="s">
        <v>999</v>
      </c>
    </row>
    <row r="41" spans="1:1" ht="63" x14ac:dyDescent="0.25">
      <c r="A41" s="134" t="s">
        <v>1000</v>
      </c>
    </row>
    <row r="42" spans="1:1" ht="13" x14ac:dyDescent="0.25">
      <c r="A42" s="134" t="s">
        <v>1001</v>
      </c>
    </row>
    <row r="43" spans="1:1" ht="25.5" x14ac:dyDescent="0.25">
      <c r="A43" s="134" t="s">
        <v>1002</v>
      </c>
    </row>
    <row r="44" spans="1:1" ht="69" customHeight="1" x14ac:dyDescent="0.25">
      <c r="A44" s="213" t="s">
        <v>1003</v>
      </c>
    </row>
    <row r="45" spans="1:1" ht="110.25" customHeight="1" x14ac:dyDescent="0.25">
      <c r="A45" s="213" t="s">
        <v>1004</v>
      </c>
    </row>
    <row r="46" spans="1:1" ht="34.5" customHeight="1" x14ac:dyDescent="0.25">
      <c r="A46" s="213" t="s">
        <v>1005</v>
      </c>
    </row>
    <row r="47" spans="1:1" ht="25.5" x14ac:dyDescent="0.25">
      <c r="A47" s="134" t="s">
        <v>1006</v>
      </c>
    </row>
    <row r="48" spans="1:1" ht="38" x14ac:dyDescent="0.25">
      <c r="A48" s="134" t="s">
        <v>1007</v>
      </c>
    </row>
    <row r="49" spans="1:1" ht="38" x14ac:dyDescent="0.25">
      <c r="A49" s="134" t="s">
        <v>1008</v>
      </c>
    </row>
    <row r="50" spans="1:1" ht="25.5" x14ac:dyDescent="0.25">
      <c r="A50" s="134" t="s">
        <v>1009</v>
      </c>
    </row>
    <row r="51" spans="1:1" ht="63" x14ac:dyDescent="0.25">
      <c r="A51" s="134" t="s">
        <v>1010</v>
      </c>
    </row>
    <row r="52" spans="1:1" ht="25.5" x14ac:dyDescent="0.25">
      <c r="A52" s="134" t="s">
        <v>1011</v>
      </c>
    </row>
    <row r="53" spans="1:1" ht="39" x14ac:dyDescent="0.25">
      <c r="A53" s="134" t="s">
        <v>1012</v>
      </c>
    </row>
    <row r="54" spans="1:1" ht="38" x14ac:dyDescent="0.25">
      <c r="A54" s="134" t="s">
        <v>1013</v>
      </c>
    </row>
    <row r="55" spans="1:1" ht="38" x14ac:dyDescent="0.25">
      <c r="A55" s="134" t="s">
        <v>1014</v>
      </c>
    </row>
    <row r="56" spans="1:1" ht="50.5" x14ac:dyDescent="0.25">
      <c r="A56" s="134" t="s">
        <v>1015</v>
      </c>
    </row>
    <row r="57" spans="1:1" ht="50.5" x14ac:dyDescent="0.25">
      <c r="A57" s="134" t="s">
        <v>1016</v>
      </c>
    </row>
    <row r="58" spans="1:1" ht="25.5" x14ac:dyDescent="0.25">
      <c r="A58" s="134" t="s">
        <v>1017</v>
      </c>
    </row>
    <row r="59" spans="1:1" ht="13" x14ac:dyDescent="0.25">
      <c r="A59" s="134" t="s">
        <v>1018</v>
      </c>
    </row>
    <row r="60" spans="1:1" ht="38" x14ac:dyDescent="0.25">
      <c r="A60" s="134" t="s">
        <v>1019</v>
      </c>
    </row>
    <row r="61" spans="1:1" ht="25.5" x14ac:dyDescent="0.25">
      <c r="A61" s="134" t="s">
        <v>1020</v>
      </c>
    </row>
    <row r="62" spans="1:1" ht="25.5" x14ac:dyDescent="0.25">
      <c r="A62" s="134" t="s">
        <v>1021</v>
      </c>
    </row>
    <row r="63" spans="1:1" ht="63" x14ac:dyDescent="0.25">
      <c r="A63" s="134" t="s">
        <v>1022</v>
      </c>
    </row>
    <row r="64" spans="1:1" ht="25.5" x14ac:dyDescent="0.25">
      <c r="A64" s="213" t="s">
        <v>1023</v>
      </c>
    </row>
    <row r="65" spans="1:1" ht="13" x14ac:dyDescent="0.25">
      <c r="A65" s="134" t="s">
        <v>1024</v>
      </c>
    </row>
    <row r="66" spans="1:1" ht="38" x14ac:dyDescent="0.25">
      <c r="A66" s="134" t="s">
        <v>1025</v>
      </c>
    </row>
    <row r="67" spans="1:1" ht="25.5" x14ac:dyDescent="0.25">
      <c r="A67" s="134" t="s">
        <v>1026</v>
      </c>
    </row>
    <row r="68" spans="1:1" ht="25.5" x14ac:dyDescent="0.25">
      <c r="A68" s="134" t="s">
        <v>1027</v>
      </c>
    </row>
    <row r="69" spans="1:1" ht="38" x14ac:dyDescent="0.25">
      <c r="A69" s="134" t="s">
        <v>1028</v>
      </c>
    </row>
    <row r="70" spans="1:1" ht="25.5" x14ac:dyDescent="0.25">
      <c r="A70" s="134" t="s">
        <v>1029</v>
      </c>
    </row>
    <row r="71" spans="1:1" ht="13" x14ac:dyDescent="0.25">
      <c r="A71" s="134" t="s">
        <v>1030</v>
      </c>
    </row>
    <row r="72" spans="1:1" ht="25.5" x14ac:dyDescent="0.25">
      <c r="A72" s="327" t="s">
        <v>1031</v>
      </c>
    </row>
    <row r="73" spans="1:1" ht="25.5" x14ac:dyDescent="0.25">
      <c r="A73" s="134" t="s">
        <v>1032</v>
      </c>
    </row>
    <row r="74" spans="1:1" ht="25.5" x14ac:dyDescent="0.25">
      <c r="A74" s="134" t="s">
        <v>1033</v>
      </c>
    </row>
    <row r="75" spans="1:1" ht="13" x14ac:dyDescent="0.25">
      <c r="A75" s="134" t="s">
        <v>1034</v>
      </c>
    </row>
    <row r="76" spans="1:1" ht="38" x14ac:dyDescent="0.25">
      <c r="A76" s="134" t="s">
        <v>1035</v>
      </c>
    </row>
    <row r="77" spans="1:1" ht="59.25" customHeight="1" x14ac:dyDescent="0.25">
      <c r="A77" s="213" t="s">
        <v>1036</v>
      </c>
    </row>
    <row r="78" spans="1:1" ht="25.5" x14ac:dyDescent="0.25">
      <c r="A78" s="134" t="s">
        <v>1037</v>
      </c>
    </row>
    <row r="79" spans="1:1" ht="25.5" x14ac:dyDescent="0.25">
      <c r="A79" s="134" t="s">
        <v>1038</v>
      </c>
    </row>
    <row r="80" spans="1:1" ht="38" x14ac:dyDescent="0.25">
      <c r="A80" s="214" t="s">
        <v>1039</v>
      </c>
    </row>
    <row r="81" spans="1:1" ht="25.5" x14ac:dyDescent="0.25">
      <c r="A81" s="232" t="s">
        <v>1040</v>
      </c>
    </row>
    <row r="82" spans="1:1" ht="25.5" x14ac:dyDescent="0.25">
      <c r="A82" s="134" t="s">
        <v>1041</v>
      </c>
    </row>
    <row r="83" spans="1:1" ht="13" x14ac:dyDescent="0.25">
      <c r="A83" s="134" t="s">
        <v>1042</v>
      </c>
    </row>
    <row r="84" spans="1:1" ht="38" x14ac:dyDescent="0.25">
      <c r="A84" s="134" t="s">
        <v>1043</v>
      </c>
    </row>
    <row r="85" spans="1:1" ht="25.5" x14ac:dyDescent="0.25">
      <c r="A85" s="134" t="s">
        <v>1044</v>
      </c>
    </row>
    <row r="86" spans="1:1" ht="25.5" x14ac:dyDescent="0.25">
      <c r="A86" s="134" t="s">
        <v>1045</v>
      </c>
    </row>
    <row r="87" spans="1:1" ht="25.5" x14ac:dyDescent="0.25">
      <c r="A87" s="134" t="s">
        <v>1046</v>
      </c>
    </row>
    <row r="88" spans="1:1" ht="25.5" x14ac:dyDescent="0.25">
      <c r="A88" s="134" t="s">
        <v>1047</v>
      </c>
    </row>
    <row r="89" spans="1:1" ht="38" x14ac:dyDescent="0.25">
      <c r="A89" s="134" t="s">
        <v>1048</v>
      </c>
    </row>
    <row r="90" spans="1:1" ht="38" x14ac:dyDescent="0.25">
      <c r="A90" s="134" t="s">
        <v>1049</v>
      </c>
    </row>
    <row r="91" spans="1:1" ht="38" x14ac:dyDescent="0.25">
      <c r="A91" s="134" t="s">
        <v>1050</v>
      </c>
    </row>
    <row r="92" spans="1:1" ht="38" x14ac:dyDescent="0.25">
      <c r="A92" s="136" t="s">
        <v>1051</v>
      </c>
    </row>
    <row r="93" spans="1:1" ht="50.5" x14ac:dyDescent="0.25">
      <c r="A93" s="136" t="s">
        <v>1052</v>
      </c>
    </row>
    <row r="94" spans="1:1" ht="50.5" x14ac:dyDescent="0.25">
      <c r="A94" s="136" t="s">
        <v>1053</v>
      </c>
    </row>
    <row r="95" spans="1:1" ht="38" x14ac:dyDescent="0.25">
      <c r="A95" s="134" t="s">
        <v>1054</v>
      </c>
    </row>
    <row r="96" spans="1:1" ht="25.5" x14ac:dyDescent="0.25">
      <c r="A96" s="134" t="s">
        <v>1055</v>
      </c>
    </row>
    <row r="97" spans="1:1" ht="38" x14ac:dyDescent="0.25">
      <c r="A97" s="134" t="s">
        <v>1056</v>
      </c>
    </row>
    <row r="98" spans="1:1" ht="13" x14ac:dyDescent="0.25">
      <c r="A98" s="134" t="s">
        <v>1057</v>
      </c>
    </row>
    <row r="99" spans="1:1" ht="25.5" x14ac:dyDescent="0.25">
      <c r="A99" s="134" t="s">
        <v>1058</v>
      </c>
    </row>
    <row r="100" spans="1:1" ht="38" x14ac:dyDescent="0.25">
      <c r="A100" s="134" t="s">
        <v>1059</v>
      </c>
    </row>
    <row r="101" spans="1:1" ht="38" x14ac:dyDescent="0.25">
      <c r="A101" s="134" t="s">
        <v>1060</v>
      </c>
    </row>
    <row r="102" spans="1:1" ht="25.5" x14ac:dyDescent="0.25">
      <c r="A102" s="134" t="s">
        <v>1061</v>
      </c>
    </row>
    <row r="103" spans="1:1" ht="38" x14ac:dyDescent="0.25">
      <c r="A103" s="134" t="s">
        <v>1062</v>
      </c>
    </row>
    <row r="104" spans="1:1" ht="25.5" x14ac:dyDescent="0.25">
      <c r="A104" s="134" t="s">
        <v>1063</v>
      </c>
    </row>
    <row r="105" spans="1:1" ht="25.5" x14ac:dyDescent="0.25">
      <c r="A105" s="134" t="s">
        <v>1064</v>
      </c>
    </row>
    <row r="106" spans="1:1" ht="38" x14ac:dyDescent="0.25">
      <c r="A106" s="134" t="s">
        <v>1065</v>
      </c>
    </row>
    <row r="107" spans="1:1" ht="63" x14ac:dyDescent="0.25">
      <c r="A107" s="134" t="s">
        <v>1066</v>
      </c>
    </row>
    <row r="108" spans="1:1" ht="25.5" x14ac:dyDescent="0.25">
      <c r="A108" s="134" t="s">
        <v>1067</v>
      </c>
    </row>
    <row r="109" spans="1:1" ht="38" x14ac:dyDescent="0.25">
      <c r="A109" s="134" t="s">
        <v>1068</v>
      </c>
    </row>
    <row r="110" spans="1:1" ht="25.5" x14ac:dyDescent="0.25">
      <c r="A110" s="134" t="s">
        <v>1069</v>
      </c>
    </row>
    <row r="111" spans="1:1" ht="25.5" x14ac:dyDescent="0.25">
      <c r="A111" s="134" t="s">
        <v>1070</v>
      </c>
    </row>
    <row r="112" spans="1:1" ht="38" x14ac:dyDescent="0.25">
      <c r="A112" s="134" t="s">
        <v>1071</v>
      </c>
    </row>
    <row r="113" spans="1:1" ht="63" x14ac:dyDescent="0.25">
      <c r="A113" s="134" t="s">
        <v>1072</v>
      </c>
    </row>
    <row r="114" spans="1:1" ht="25.5" x14ac:dyDescent="0.25">
      <c r="A114" s="134" t="s">
        <v>1073</v>
      </c>
    </row>
    <row r="115" spans="1:1" ht="25.5" x14ac:dyDescent="0.25">
      <c r="A115" s="134" t="s">
        <v>1074</v>
      </c>
    </row>
    <row r="116" spans="1:1" ht="38" x14ac:dyDescent="0.25">
      <c r="A116" s="134" t="s">
        <v>1075</v>
      </c>
    </row>
    <row r="117" spans="1:1" ht="38" x14ac:dyDescent="0.25">
      <c r="A117" s="134" t="s">
        <v>1076</v>
      </c>
    </row>
    <row r="118" spans="1:1" ht="25.5" x14ac:dyDescent="0.25">
      <c r="A118" s="134" t="s">
        <v>1077</v>
      </c>
    </row>
    <row r="119" spans="1:1" ht="13" x14ac:dyDescent="0.25">
      <c r="A119" s="134" t="s">
        <v>1078</v>
      </c>
    </row>
    <row r="120" spans="1:1" ht="25.5" x14ac:dyDescent="0.25">
      <c r="A120" s="134" t="s">
        <v>1079</v>
      </c>
    </row>
    <row r="121" spans="1:1" ht="38" x14ac:dyDescent="0.25">
      <c r="A121" s="134" t="s">
        <v>1080</v>
      </c>
    </row>
    <row r="122" spans="1:1" ht="25.5" x14ac:dyDescent="0.25">
      <c r="A122" s="134" t="s">
        <v>1081</v>
      </c>
    </row>
    <row r="123" spans="1:1" ht="25.5" x14ac:dyDescent="0.25">
      <c r="A123" s="134" t="s">
        <v>1082</v>
      </c>
    </row>
    <row r="124" spans="1:1" ht="38" x14ac:dyDescent="0.25">
      <c r="A124" s="134" t="s">
        <v>1083</v>
      </c>
    </row>
    <row r="125" spans="1:1" ht="25.5" x14ac:dyDescent="0.25">
      <c r="A125" s="134" t="s">
        <v>1084</v>
      </c>
    </row>
    <row r="126" spans="1:1" ht="38" x14ac:dyDescent="0.25">
      <c r="A126" s="134" t="s">
        <v>1085</v>
      </c>
    </row>
    <row r="127" spans="1:1" ht="25.5" x14ac:dyDescent="0.25">
      <c r="A127" s="134" t="s">
        <v>1086</v>
      </c>
    </row>
    <row r="128" spans="1:1" ht="25.5" x14ac:dyDescent="0.25">
      <c r="A128" s="134" t="s">
        <v>1087</v>
      </c>
    </row>
    <row r="129" spans="1:1" ht="13" x14ac:dyDescent="0.25">
      <c r="A129" s="134" t="s">
        <v>1088</v>
      </c>
    </row>
    <row r="130" spans="1:1" ht="25.5" x14ac:dyDescent="0.25">
      <c r="A130" s="134" t="s">
        <v>1089</v>
      </c>
    </row>
    <row r="131" spans="1:1" ht="38" x14ac:dyDescent="0.25">
      <c r="A131" s="134" t="s">
        <v>1090</v>
      </c>
    </row>
    <row r="132" spans="1:1" x14ac:dyDescent="0.25"/>
    <row r="133" spans="1:1" ht="13" x14ac:dyDescent="0.25">
      <c r="A133" s="137" t="s">
        <v>1091</v>
      </c>
    </row>
    <row r="134" spans="1:1" x14ac:dyDescent="0.25"/>
    <row r="135" spans="1:1" ht="13" x14ac:dyDescent="0.25">
      <c r="A135" s="209" t="s">
        <v>1092</v>
      </c>
    </row>
    <row r="136" spans="1:1" ht="38" x14ac:dyDescent="0.25">
      <c r="A136" s="327" t="s">
        <v>1093</v>
      </c>
    </row>
    <row r="137" spans="1:1" ht="25.5" x14ac:dyDescent="0.25">
      <c r="A137" s="134" t="s">
        <v>1094</v>
      </c>
    </row>
    <row r="138" spans="1:1" ht="38.5" x14ac:dyDescent="0.25">
      <c r="A138" s="134" t="s">
        <v>1095</v>
      </c>
    </row>
    <row r="139" spans="1:1" ht="25.5" x14ac:dyDescent="0.25">
      <c r="A139" s="327" t="s">
        <v>1096</v>
      </c>
    </row>
    <row r="140" spans="1:1" ht="25.5" x14ac:dyDescent="0.25">
      <c r="A140" s="134" t="s">
        <v>1097</v>
      </c>
    </row>
    <row r="141" spans="1:1" ht="38" x14ac:dyDescent="0.25">
      <c r="A141" s="134" t="s">
        <v>1098</v>
      </c>
    </row>
    <row r="142" spans="1:1" ht="25.5" x14ac:dyDescent="0.25">
      <c r="A142" s="134" t="s">
        <v>1099</v>
      </c>
    </row>
    <row r="143" spans="1:1" ht="25.5" x14ac:dyDescent="0.25">
      <c r="A143" s="134" t="s">
        <v>1100</v>
      </c>
    </row>
    <row r="144" spans="1:1" ht="63" x14ac:dyDescent="0.25">
      <c r="A144" s="134" t="s">
        <v>1101</v>
      </c>
    </row>
    <row r="145" spans="1:1" ht="13" x14ac:dyDescent="0.25">
      <c r="A145" s="134" t="s">
        <v>1102</v>
      </c>
    </row>
    <row r="146" spans="1:1" x14ac:dyDescent="0.25">
      <c r="A146" s="135" t="s">
        <v>1103</v>
      </c>
    </row>
    <row r="147" spans="1:1" x14ac:dyDescent="0.25">
      <c r="A147" s="135" t="s">
        <v>1104</v>
      </c>
    </row>
    <row r="148" spans="1:1" x14ac:dyDescent="0.25">
      <c r="A148" s="135" t="s">
        <v>1105</v>
      </c>
    </row>
    <row r="149" spans="1:1" x14ac:dyDescent="0.25">
      <c r="A149" s="135" t="s">
        <v>1106</v>
      </c>
    </row>
    <row r="150" spans="1:1" x14ac:dyDescent="0.25">
      <c r="A150" s="135" t="s">
        <v>1107</v>
      </c>
    </row>
    <row r="151" spans="1:1" x14ac:dyDescent="0.25">
      <c r="A151" s="135" t="s">
        <v>1108</v>
      </c>
    </row>
    <row r="152" spans="1:1" x14ac:dyDescent="0.25">
      <c r="A152" s="135" t="s">
        <v>1109</v>
      </c>
    </row>
    <row r="153" spans="1:1" x14ac:dyDescent="0.25">
      <c r="A153" s="135" t="s">
        <v>1110</v>
      </c>
    </row>
    <row r="154" spans="1:1" x14ac:dyDescent="0.25">
      <c r="A154" s="135" t="s">
        <v>1111</v>
      </c>
    </row>
    <row r="155" spans="1:1" ht="25.5" x14ac:dyDescent="0.25">
      <c r="A155" s="134" t="s">
        <v>1112</v>
      </c>
    </row>
    <row r="156" spans="1:1" ht="25.5" x14ac:dyDescent="0.25">
      <c r="A156" s="261" t="s">
        <v>1113</v>
      </c>
    </row>
    <row r="157" spans="1:1" ht="25.5" x14ac:dyDescent="0.25">
      <c r="A157" s="134" t="s">
        <v>1114</v>
      </c>
    </row>
    <row r="158" spans="1:1" hidden="1" x14ac:dyDescent="0.25"/>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BC18B25F07DF434585BEDA9B2D205056" ma:contentTypeVersion="19" ma:contentTypeDescription="Create a new document." ma:contentTypeScope="" ma:versionID="788e691b25025ab1b23bc5cbd0b57a19">
  <xsd:schema xmlns:xsd="http://www.w3.org/2001/XMLSchema" xmlns:xs="http://www.w3.org/2001/XMLSchema" xmlns:p="http://schemas.microsoft.com/office/2006/metadata/properties" xmlns:ns2="0b6ec4d6-ab8c-4170-8d4e-f68298444093" xmlns:ns3="2f81ae9f-d689-4020-92da-40358eaebcd0" xmlns:ns4="http://schemas.microsoft.com/sharepoint/v4" targetNamespace="http://schemas.microsoft.com/office/2006/metadata/properties" ma:root="true" ma:fieldsID="d6691ba4aecd93599ea5e7353861a4cd" ns2:_="" ns3:_="" ns4:_="">
    <xsd:import namespace="0b6ec4d6-ab8c-4170-8d4e-f68298444093"/>
    <xsd:import namespace="2f81ae9f-d689-4020-92da-40358eaebcd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element ref="ns3:Show" minOccurs="0"/>
                <xsd:element ref="ns3:Description2" minOccurs="0"/>
                <xsd:element ref="ns3:Dimensions" minOccurs="0"/>
                <xsd:element ref="ns3:Viewable_x0020_By" minOccurs="0"/>
                <xsd:element ref="ns3:NSSE" minOccurs="0"/>
                <xsd:element ref="ns3:Dataset_x0020_Subtype" minOccurs="0"/>
                <xsd:element ref="ns3:Dataset_x0020_Type" minOccurs="0"/>
                <xsd:element ref="ns3:Data_x0020_Connection" minOccurs="0"/>
                <xsd:element ref="ns3:ExcelTyp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ec4d6-ab8c-4170-8d4e-f682984440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81ae9f-d689-4020-92da-40358eaebcd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Note"/>
      </xsd:simpleType>
    </xsd:element>
    <xsd:element name="Show" ma:index="12" nillable="true" ma:displayName="Show" ma:default="0" ma:internalName="Show">
      <xsd:simpleType>
        <xsd:restriction base="dms:Boolean"/>
      </xsd:simpleType>
    </xsd:element>
    <xsd:element name="Description2" ma:index="13" nillable="true" ma:displayName="Years" ma:internalName="Description2">
      <xsd:simpleType>
        <xsd:restriction base="dms:Text">
          <xsd:maxLength value="255"/>
        </xsd:restriction>
      </xsd:simpleType>
    </xsd:element>
    <xsd:element name="Dimensions" ma:index="14" nillable="true" ma:displayName="Dimensions" ma:internalName="Dimensions">
      <xsd:simpleType>
        <xsd:restriction base="dms:Note">
          <xsd:maxLength value="255"/>
        </xsd:restriction>
      </xsd:simpleType>
    </xsd:element>
    <xsd:element name="Viewable_x0020_By" ma:index="15" nillable="true" ma:displayName="Viewable By" ma:internalName="Viewable_x0020_By">
      <xsd:simpleType>
        <xsd:restriction base="dms:Text">
          <xsd:maxLength value="255"/>
        </xsd:restriction>
      </xsd:simpleType>
    </xsd:element>
    <xsd:element name="NSSE" ma:index="16" nillable="true" ma:displayName="NSSE" ma:default="0" ma:internalName="NSSE">
      <xsd:simpleType>
        <xsd:restriction base="dms:Boolean"/>
      </xsd:simpleType>
    </xsd:element>
    <xsd:element name="Dataset_x0020_Subtype" ma:index="17" nillable="true" ma:displayName="Dataset Subtype" ma:list="{5f5b95c8-a507-4e76-9ee3-631c8c06dca6}" ma:internalName="Dataset_x0020_Subtype" ma:showField="Title" ma:web="705da312-f251-4105-a46e-628caf84b4d1">
      <xsd:simpleType>
        <xsd:restriction base="dms:Lookup"/>
      </xsd:simpleType>
    </xsd:element>
    <xsd:element name="Dataset_x0020_Type" ma:index="18" nillable="true" ma:displayName="Dataset Type" ma:list="{6f45ef57-ff0b-4816-a2f7-a7d7d0803739}" ma:internalName="Dataset_x0020_Type" ma:showField="Title" ma:web="705da312-f251-4105-a46e-628caf84b4d1">
      <xsd:simpleType>
        <xsd:restriction base="dms:Lookup"/>
      </xsd:simpleType>
    </xsd:element>
    <xsd:element name="Data_x0020_Connection" ma:index="19" nillable="true" ma:displayName="Data Connection" ma:list="{552ba3f9-6b18-424e-ae21-30f42d8dc85f}" ma:internalName="Data_x0020_Connection" ma:showField="Title" ma:web="705da312-f251-4105-a46e-628caf84b4d1">
      <xsd:simpleType>
        <xsd:restriction base="dms:Lookup"/>
      </xsd:simpleType>
    </xsd:element>
    <xsd:element name="ExcelType" ma:index="20" nillable="true" ma:displayName="ExcelType" ma:format="Dropdown" ma:internalName="ExcelType">
      <xsd:simpleType>
        <xsd:restriction base="dms:Choice">
          <xsd:enumeration value="PowerPivot"/>
          <xsd:enumeration value="OLAP"/>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set_x0020_Subtype xmlns="2f81ae9f-d689-4020-92da-40358eaebcd0" xsi:nil="true"/>
    <Data_x0020_Connection xmlns="2f81ae9f-d689-4020-92da-40358eaebcd0" xsi:nil="true"/>
    <Description0 xmlns="2f81ae9f-d689-4020-92da-40358eaebcd0">The Common Data Set for 2017-18</Description0>
    <Dimensions xmlns="2f81ae9f-d689-4020-92da-40358eaebcd0" xsi:nil="true"/>
    <Description2 xmlns="2f81ae9f-d689-4020-92da-40358eaebcd0" xsi:nil="true"/>
    <ExcelType xmlns="2f81ae9f-d689-4020-92da-40358eaebcd0" xsi:nil="true"/>
    <NSSE xmlns="2f81ae9f-d689-4020-92da-40358eaebcd0">false</NSSE>
    <Show xmlns="2f81ae9f-d689-4020-92da-40358eaebcd0">false</Show>
    <Dataset_x0020_Type xmlns="2f81ae9f-d689-4020-92da-40358eaebcd0">7</Dataset_x0020_Type>
    <Viewable_x0020_By xmlns="2f81ae9f-d689-4020-92da-40358eaebcd0">Western</Viewable_x0020_By>
    <IconOverlay xmlns="http://schemas.microsoft.com/sharepoint/v4" xsi:nil="true"/>
  </documentManagement>
</p:properties>
</file>

<file path=customXml/itemProps1.xml><?xml version="1.0" encoding="utf-8"?>
<ds:datastoreItem xmlns:ds="http://schemas.openxmlformats.org/officeDocument/2006/customXml" ds:itemID="{2ED37689-9E84-41AD-89CC-10896BE4CD82}">
  <ds:schemaRefs>
    <ds:schemaRef ds:uri="http://schemas.microsoft.com/sharepoint/events"/>
  </ds:schemaRefs>
</ds:datastoreItem>
</file>

<file path=customXml/itemProps2.xml><?xml version="1.0" encoding="utf-8"?>
<ds:datastoreItem xmlns:ds="http://schemas.openxmlformats.org/officeDocument/2006/customXml" ds:itemID="{DFE05B5E-D468-4B17-A3F5-CF4ED67E2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ec4d6-ab8c-4170-8d4e-f68298444093"/>
    <ds:schemaRef ds:uri="2f81ae9f-d689-4020-92da-40358eaebcd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251888-DFC7-4118-9A70-BBDD19F02170}">
  <ds:schemaRefs>
    <ds:schemaRef ds:uri="http://schemas.microsoft.com/sharepoint/v3/contenttype/forms"/>
  </ds:schemaRefs>
</ds:datastoreItem>
</file>

<file path=customXml/itemProps4.xml><?xml version="1.0" encoding="utf-8"?>
<ds:datastoreItem xmlns:ds="http://schemas.openxmlformats.org/officeDocument/2006/customXml" ds:itemID="{72390D69-BF01-473D-BBBC-931B3CFDE121}">
  <ds:schemaRefs>
    <ds:schemaRef ds:uri="http://schemas.microsoft.com/office/2006/metadata/properties"/>
    <ds:schemaRef ds:uri="http://schemas.microsoft.com/office/infopath/2007/PartnerControls"/>
    <ds:schemaRef ds:uri="2f81ae9f-d689-4020-92da-40358eaebcd0"/>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CDS_2017-2018</dc:title>
  <dc:creator>tony</dc:creator>
  <cp:lastModifiedBy>Ginny Hayes</cp:lastModifiedBy>
  <cp:lastPrinted>2016-01-14T13:17:04Z</cp:lastPrinted>
  <dcterms:created xsi:type="dcterms:W3CDTF">2001-06-11T17:38:48Z</dcterms:created>
  <dcterms:modified xsi:type="dcterms:W3CDTF">2020-07-29T18:38:47Z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0x010100BC18B25F07DF434585BEDA9B2D205056</vt:lpwstr>
  </property>
</Properties>
</file>